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 - SERVICIO REGIONAL DE SALUD NORCENTRAL\Escritorio\TRABAJOS MELISSA\TODO ESCRITORIO MB\MELISSA BETANCES\OAI\"/>
    </mc:Choice>
  </mc:AlternateContent>
  <xr:revisionPtr revIDLastSave="0" documentId="13_ncr:1_{20502411-A5F6-4A07-A83C-05E5A3911D1B}" xr6:coauthVersionLast="47" xr6:coauthVersionMax="47" xr10:uidLastSave="{00000000-0000-0000-0000-000000000000}"/>
  <bookViews>
    <workbookView xWindow="-120" yWindow="-120" windowWidth="29040" windowHeight="15720" xr2:uid="{ACD5C094-18C2-418F-8A95-D88FF5F5617A}"/>
  </bookViews>
  <sheets>
    <sheet name="Contradados SRSCN" sheetId="1" r:id="rId1"/>
  </sheets>
  <definedNames>
    <definedName name="_xlnm._FilterDatabase" localSheetId="0" hidden="1">'Contradados SRSCN'!$A$6:$N$87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1" l="1"/>
  <c r="N34" i="1" s="1"/>
  <c r="L34" i="1"/>
  <c r="J63" i="1"/>
  <c r="N63" i="1" s="1"/>
  <c r="L63" i="1"/>
  <c r="J64" i="1"/>
  <c r="L64" i="1"/>
  <c r="J13" i="1"/>
  <c r="L13" i="1"/>
  <c r="J95" i="1"/>
  <c r="L95" i="1"/>
  <c r="J94" i="1"/>
  <c r="L94" i="1"/>
  <c r="J9" i="1"/>
  <c r="L9" i="1"/>
  <c r="L21" i="1"/>
  <c r="J21" i="1"/>
  <c r="L8" i="1"/>
  <c r="L10" i="1"/>
  <c r="L11" i="1"/>
  <c r="L12" i="1"/>
  <c r="L14" i="1"/>
  <c r="L15" i="1"/>
  <c r="L16" i="1"/>
  <c r="L17" i="1"/>
  <c r="L18" i="1"/>
  <c r="L19" i="1"/>
  <c r="L20" i="1"/>
  <c r="L22" i="1"/>
  <c r="L23" i="1"/>
  <c r="L24" i="1"/>
  <c r="L25" i="1"/>
  <c r="L26" i="1"/>
  <c r="L27" i="1"/>
  <c r="L28" i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J8" i="1"/>
  <c r="J10" i="1"/>
  <c r="J11" i="1"/>
  <c r="J12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N64" i="1" l="1"/>
  <c r="N94" i="1"/>
  <c r="N95" i="1"/>
  <c r="N21" i="1"/>
  <c r="N90" i="1"/>
  <c r="N86" i="1"/>
  <c r="N83" i="1"/>
  <c r="N81" i="1"/>
  <c r="N76" i="1"/>
  <c r="N69" i="1"/>
  <c r="N39" i="1"/>
  <c r="N36" i="1"/>
  <c r="N32" i="1"/>
  <c r="N30" i="1"/>
  <c r="N26" i="1"/>
  <c r="N93" i="1"/>
  <c r="N89" i="1"/>
  <c r="N20" i="1"/>
  <c r="N17" i="1"/>
  <c r="N11" i="1"/>
  <c r="N23" i="1"/>
  <c r="N66" i="1"/>
  <c r="N60" i="1"/>
  <c r="N56" i="1"/>
  <c r="N52" i="1"/>
  <c r="N49" i="1"/>
  <c r="N46" i="1"/>
  <c r="N24" i="1"/>
  <c r="N27" i="1"/>
  <c r="N18" i="1"/>
  <c r="N15" i="1"/>
  <c r="N12" i="1"/>
  <c r="N16" i="1"/>
  <c r="N14" i="1"/>
  <c r="N8" i="1"/>
  <c r="N80" i="1"/>
  <c r="N79" i="1"/>
  <c r="N75" i="1"/>
  <c r="N72" i="1"/>
  <c r="N68" i="1"/>
  <c r="N65" i="1"/>
  <c r="N59" i="1"/>
  <c r="N55" i="1"/>
  <c r="N51" i="1"/>
  <c r="N45" i="1"/>
  <c r="N42" i="1"/>
  <c r="N38" i="1"/>
  <c r="N35" i="1"/>
  <c r="N92" i="1"/>
  <c r="N88" i="1"/>
  <c r="N85" i="1"/>
  <c r="N78" i="1"/>
  <c r="N74" i="1"/>
  <c r="N71" i="1"/>
  <c r="N62" i="1"/>
  <c r="N58" i="1"/>
  <c r="N54" i="1"/>
  <c r="N48" i="1"/>
  <c r="N43" i="1"/>
  <c r="N41" i="1"/>
  <c r="N33" i="1"/>
  <c r="N31" i="1"/>
  <c r="N29" i="1"/>
  <c r="N22" i="1"/>
  <c r="N91" i="1"/>
  <c r="N87" i="1"/>
  <c r="N84" i="1"/>
  <c r="N82" i="1"/>
  <c r="N77" i="1"/>
  <c r="N73" i="1"/>
  <c r="N70" i="1"/>
  <c r="N67" i="1"/>
  <c r="N61" i="1"/>
  <c r="N57" i="1"/>
  <c r="N53" i="1"/>
  <c r="N50" i="1"/>
  <c r="N47" i="1"/>
  <c r="N44" i="1"/>
  <c r="N40" i="1"/>
  <c r="N37" i="1"/>
  <c r="N28" i="1"/>
  <c r="N25" i="1"/>
  <c r="N19" i="1"/>
  <c r="N10" i="1"/>
</calcChain>
</file>

<file path=xl/sharedStrings.xml><?xml version="1.0" encoding="utf-8"?>
<sst xmlns="http://schemas.openxmlformats.org/spreadsheetml/2006/main" count="640" uniqueCount="144">
  <si>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</si>
  <si>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</si>
  <si>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</si>
  <si>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</si>
  <si>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</si>
  <si>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</si>
  <si>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</si>
  <si>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</si>
  <si>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</si>
  <si>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AUXILIAR DE ENFERMERIA</t>
  </si>
  <si>
    <t>SECRETARIA</t>
  </si>
  <si>
    <t>ENCARGADO DE ALMACEN Y SUMINISTRO</t>
  </si>
  <si>
    <t>REG. NO.</t>
  </si>
  <si>
    <t>DIRECCION O DEPARTAMENTO</t>
  </si>
  <si>
    <t>CATEGORIA DE SERVIDOR</t>
  </si>
  <si>
    <t>SUELDO BRUTO</t>
  </si>
  <si>
    <t>SUELDO NETO</t>
  </si>
  <si>
    <t>Nómina de Sueldos Personal Contratado</t>
  </si>
  <si>
    <t>PROVINCIA</t>
  </si>
  <si>
    <t>ESPAILLAT</t>
  </si>
  <si>
    <t>PUERTO PLATA</t>
  </si>
  <si>
    <t>SANTIAGO</t>
  </si>
  <si>
    <t>REGION</t>
  </si>
  <si>
    <t xml:space="preserve">FECHA DE INICIO DEL CONTRATO  </t>
  </si>
  <si>
    <t xml:space="preserve">DESDE </t>
  </si>
  <si>
    <t xml:space="preserve">HASTA </t>
  </si>
  <si>
    <t>ABEL ELIAS CASTRO REYES</t>
  </si>
  <si>
    <t>MERCEDES EVANGELISTA MUÑOZ BRISITA</t>
  </si>
  <si>
    <t>JOSEFINA ALTAGRACIA RODRIGUEZ</t>
  </si>
  <si>
    <t>MARCELINO ROSARIO HERRERA</t>
  </si>
  <si>
    <t>ANA GOMEZ DE HERNANDEZ</t>
  </si>
  <si>
    <t>CATALINA DEL C.  HERNANDEZ</t>
  </si>
  <si>
    <t>JUANA EVANGELISTA AQUINO</t>
  </si>
  <si>
    <t>MILAGROS RAMIREZ</t>
  </si>
  <si>
    <t>RAMONA CALDERON</t>
  </si>
  <si>
    <t xml:space="preserve">YAHAIRA CASTRO </t>
  </si>
  <si>
    <t>YUDERKA VASQUEZ</t>
  </si>
  <si>
    <t>DAMASO OTANEZ</t>
  </si>
  <si>
    <t>AMERICO DELGADO</t>
  </si>
  <si>
    <t>CARLOS VASQUEZ</t>
  </si>
  <si>
    <t xml:space="preserve"> CARLOS MANUEL GOMEZ</t>
  </si>
  <si>
    <t>FAUSTO FELIX CASTILLO BAEZ</t>
  </si>
  <si>
    <t>FELIX ANTONIO JIMENEZ</t>
  </si>
  <si>
    <t>FELIX PALLEROS</t>
  </si>
  <si>
    <t>FRANCISCO E. BRITO</t>
  </si>
  <si>
    <t>ISAIAS ANTONIO PEREZ SANTOS</t>
  </si>
  <si>
    <t>JOCELITO JIMENEZ SANTOS</t>
  </si>
  <si>
    <t>JOSE MIGUEL GOMEZ DE LA ROSA</t>
  </si>
  <si>
    <t>JOSE RAFAEL RODRIGUEZ</t>
  </si>
  <si>
    <t>MANUEL UREÑA ADAMES</t>
  </si>
  <si>
    <t>MODESTO FERNANDEZ</t>
  </si>
  <si>
    <t>PEDRO ANTONIO ROCA</t>
  </si>
  <si>
    <t>PEDRO MONEGRO</t>
  </si>
  <si>
    <t>RAFAEL BETANCES COLON</t>
  </si>
  <si>
    <t>RAMON HUMBERTO CASTILLO</t>
  </si>
  <si>
    <t>ROBERTO HERNANDEZ</t>
  </si>
  <si>
    <t>SALVADOR VICTORIANO DIAZ</t>
  </si>
  <si>
    <t>WILLIAN DOMINGUEZ</t>
  </si>
  <si>
    <t>AGUEDA ANTONIA POLANCO</t>
  </si>
  <si>
    <t>ALBA MARTINEZ</t>
  </si>
  <si>
    <t>ALEXANDRA DEL CARMEN BAEZ BEATO</t>
  </si>
  <si>
    <t>ALEXANDRA DEL CARMEN VARGAS J.</t>
  </si>
  <si>
    <t>ALTAGRACIA RUFINA UREÑA</t>
  </si>
  <si>
    <t>ANDREA GUTIERREZ</t>
  </si>
  <si>
    <t>ANGELA MERCEDES RODRIGUEZ</t>
  </si>
  <si>
    <t>CARLOS ENRIQUE FRANCISCO</t>
  </si>
  <si>
    <t>CECILIA DEL C CISNERO C.</t>
  </si>
  <si>
    <t>CELEDONIA CABRERA</t>
  </si>
  <si>
    <t>CLARIBEL DE LA ROSA SANTANA ORTIZ</t>
  </si>
  <si>
    <t>CONSUELO GARCIA</t>
  </si>
  <si>
    <t>DISNARDA SANTOS</t>
  </si>
  <si>
    <t>DOMINGA ANTONIA ZARZUELA PERALTA</t>
  </si>
  <si>
    <t>DOMINGA UREÑA</t>
  </si>
  <si>
    <t>ELIZABETH PAYANO</t>
  </si>
  <si>
    <t>FRANCISCA ALMONTE COLON</t>
  </si>
  <si>
    <t>GILDA GUZMAN</t>
  </si>
  <si>
    <t xml:space="preserve">HILDA ALTAGRACIA ALMONTE </t>
  </si>
  <si>
    <t>JUANA FRANCISCA RAMOS VICENTE</t>
  </si>
  <si>
    <t>JUANA GALVEZ</t>
  </si>
  <si>
    <t>JUANA HERMINIA ROJAS H.</t>
  </si>
  <si>
    <t>JUANA MARTINEZ</t>
  </si>
  <si>
    <t>JUANITA PEREZ</t>
  </si>
  <si>
    <t>KENIA HILARIO SUERO</t>
  </si>
  <si>
    <t>LEYDA MENDOZA</t>
  </si>
  <si>
    <t>LORENZA ROSARIO</t>
  </si>
  <si>
    <t>LUISA CABRERA</t>
  </si>
  <si>
    <t>LUISA GERMANIA SANCHEZ MARCELINO</t>
  </si>
  <si>
    <t>MARCELINA ALTAGRACIA DURAN</t>
  </si>
  <si>
    <t>MARGARITA RODRIGUEZ</t>
  </si>
  <si>
    <t>MARIA ANDREA RODRIGUEZ HERNANDEZ</t>
  </si>
  <si>
    <t xml:space="preserve">MARIA E. SANCHEZ </t>
  </si>
  <si>
    <t>MIGUELINA DEL CARMEN PERALTA</t>
  </si>
  <si>
    <t>MIRIAN MARGARITA BLANCO</t>
  </si>
  <si>
    <t>NELLY MERCEDES TORIBIO</t>
  </si>
  <si>
    <t>POLONIA PICHARDO</t>
  </si>
  <si>
    <t>RAFAELINA FAMILIA</t>
  </si>
  <si>
    <t>ROSA ICIANO</t>
  </si>
  <si>
    <t>ROSALYS VASQUEZ RODRIGUEZ</t>
  </si>
  <si>
    <t>ROSAURA ADAMES</t>
  </si>
  <si>
    <t>ROSLEIDY MARIA JIMINIAN</t>
  </si>
  <si>
    <t>SANTA VILCHEZ</t>
  </si>
  <si>
    <t>TANIA COLLADO</t>
  </si>
  <si>
    <t>VIRGINIA TORRES</t>
  </si>
  <si>
    <t>YAKELYN REYES MARTINEZ</t>
  </si>
  <si>
    <t>SUPERVISION</t>
  </si>
  <si>
    <t>ENFERMERIA</t>
  </si>
  <si>
    <t>ADMINISTRACION</t>
  </si>
  <si>
    <t>PROMOCION SALUD</t>
  </si>
  <si>
    <t>PERSONAL ADMINISTRATIVO</t>
  </si>
  <si>
    <t>CHOFER</t>
  </si>
  <si>
    <t>MENSAJERIA</t>
  </si>
  <si>
    <t>VIGILANCIA</t>
  </si>
  <si>
    <t>VIGILANTE</t>
  </si>
  <si>
    <t>CONSERJERIA</t>
  </si>
  <si>
    <t>SUPERVISOR</t>
  </si>
  <si>
    <t>AUXILIAR FINANCIERO</t>
  </si>
  <si>
    <t>PROMOTORA DE SALUD</t>
  </si>
  <si>
    <t>TRANSPORTACION</t>
  </si>
  <si>
    <t>MENSAJERO</t>
  </si>
  <si>
    <t>SERENO</t>
  </si>
  <si>
    <t>PORTERO</t>
  </si>
  <si>
    <t>CONSERJE</t>
  </si>
  <si>
    <t>Contratado</t>
  </si>
  <si>
    <t>ROSA EUGENIA DE MARCHENA, M.A</t>
  </si>
  <si>
    <t>ENC. DIV. DE RECURSOS HUMANOS NORCENTRAL</t>
  </si>
  <si>
    <t>_______________________________________________</t>
  </si>
  <si>
    <t>TOTAL</t>
  </si>
  <si>
    <t>SERVICIO REGIONAL DE SALUD NORCENTRAL</t>
  </si>
  <si>
    <t>MARIA DEL CARMEN PAULINO A.</t>
  </si>
  <si>
    <t>ANGEL RAFAEL ROSARIO ALMONTE</t>
  </si>
  <si>
    <t>YENNYS MARIA HEREDIA</t>
  </si>
  <si>
    <t>YHON MAIKER TAVERAS SANCHEZ</t>
  </si>
  <si>
    <t>VALENTINA CABRERA OSORIA</t>
  </si>
  <si>
    <t>LEODARY ENMANUEL ESPINAL CASTILLO</t>
  </si>
  <si>
    <t>CIBAO NORTE</t>
  </si>
  <si>
    <t>SOPORTE TECNICO DE INFORMATICA</t>
  </si>
  <si>
    <t>NIOVER MERCEDES RODRIGUEZ MONTES DE OCA</t>
  </si>
  <si>
    <t>FOTOGRAFA</t>
  </si>
  <si>
    <t>JUAN DANIEL SANTIAGO RODRIGUEZ</t>
  </si>
  <si>
    <t>MANTENIMIENTO</t>
  </si>
  <si>
    <t>JOSE ALFREDO PEREZ</t>
  </si>
  <si>
    <t>AYUDANTE DE MANTENIMIENTO</t>
  </si>
  <si>
    <t>JUAN LUIS HURTADO GUZMAN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</si>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</sst>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2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4" fontId="1" fillId="0" borderId="12" xfId="0" applyNumberFormat="1" applyFont="1" applyBorder="1"/>
    <xf numFmtId="0" fontId="3" fillId="0" borderId="1" xfId="0" applyFont="1" applyBorder="1"/>
    <xf numFmtId="1" fontId="4" fillId="0" borderId="4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/>
    <xf numFmtId="14" fontId="4" fillId="0" borderId="5" xfId="0" applyNumberFormat="1" applyFont="1" applyBorder="1"/>
    <xf numFmtId="1" fontId="5" fillId="0" borderId="4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4" fontId="5" fillId="0" borderId="5" xfId="0" applyNumberFormat="1" applyFont="1" applyBorder="1"/>
    <xf numFmtId="0" fontId="4" fillId="0" borderId="4" xfId="0" applyFont="1" applyBorder="1"/>
    <xf numFmtId="0" fontId="5" fillId="0" borderId="5" xfId="0" applyFont="1" applyBorder="1"/>
    <xf numFmtId="0" fontId="3" fillId="0" borderId="1" xfId="0" applyFont="1" applyBorder="1" applyAlignment="1">
      <alignment horizontal="center"/>
    </xf>
    <xf numFmtId="14" fontId="4" fillId="0" borderId="11" xfId="0" applyNumberFormat="1" applyFont="1" applyBorder="1"/>
    <xf numFmtId="14" fontId="4" fillId="0" borderId="4" xfId="0" applyNumberFormat="1" applyFont="1" applyBorder="1"/>
    <xf numFmtId="4" fontId="5" fillId="0" borderId="10" xfId="0" applyNumberFormat="1" applyFont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6</xdr:col>
      <xdr:colOff>288835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0"/>
          <a:ext cx="266056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1235592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4997-0A99-4C3B-8E77-AE98B868AE26}">
  <sheetPr>
    <pageSetUpPr fitToPage="1"/>
  </sheetPr>
  <dimension ref="A2:P103"/>
  <sheetViews>
    <sheetView tabSelected="1" topLeftCell="C49" zoomScaleNormal="100" workbookViewId="0">
      <selection activeCell="F54" sqref="F54"/>
    </sheetView>
  </sheetViews>
  <sheetFormatPr baseColWidth="10" defaultRowHeight="12" x14ac:dyDescent="0.2"/>
  <cols>
    <col min="1" max="1" width="6" style="2" customWidth="1"/>
    <col min="2" max="2" width="56.140625" style="1" customWidth="1"/>
    <col min="3" max="3" width="11.42578125" style="7" customWidth="1"/>
    <col min="4" max="4" width="17.140625" style="2" customWidth="1"/>
    <col min="5" max="5" width="22.42578125" style="2" customWidth="1"/>
    <col min="6" max="6" width="47.5703125" style="1" customWidth="1"/>
    <col min="7" max="7" width="48.7109375" style="1" bestFit="1" customWidth="1"/>
    <col min="8" max="8" width="16.42578125" style="2" customWidth="1"/>
    <col min="9" max="9" width="16.140625" style="4" customWidth="1"/>
    <col min="10" max="13" width="11.28515625" style="4" customWidth="1"/>
    <col min="14" max="14" width="12.7109375" style="4" customWidth="1"/>
    <col min="15" max="16" width="14.7109375" style="2" bestFit="1" customWidth="1"/>
    <col min="17" max="16384" width="11.42578125" style="2"/>
  </cols>
  <sheetData>
    <row r="2" spans="1:16" x14ac:dyDescent="0.2">
      <c r="C2" s="6" t="s">
        <v>127</v>
      </c>
      <c r="D2" s="3"/>
      <c r="E2" s="3"/>
      <c r="I2" s="2"/>
      <c r="J2" s="2"/>
      <c r="K2" s="2"/>
      <c r="L2" s="2"/>
      <c r="M2" s="2"/>
      <c r="N2" s="2"/>
    </row>
    <row r="3" spans="1:16" x14ac:dyDescent="0.2">
      <c r="C3" s="6" t="s">
        <v>17</v>
      </c>
      <c r="D3" s="3"/>
      <c r="E3" s="3"/>
      <c r="I3" s="2"/>
      <c r="J3" s="2"/>
      <c r="K3" s="2"/>
      <c r="L3" s="2"/>
      <c r="M3" s="2"/>
      <c r="N3" s="2"/>
    </row>
    <row r="4" spans="1:16" x14ac:dyDescent="0.2">
      <c r="C4" s="6" t="s">
        <v>143</v>
      </c>
      <c r="D4" s="3"/>
      <c r="E4" s="3"/>
      <c r="I4" s="2"/>
      <c r="J4" s="2"/>
      <c r="K4" s="2"/>
      <c r="L4" s="2"/>
      <c r="M4" s="2"/>
      <c r="N4" s="2"/>
    </row>
    <row r="5" spans="1:16" ht="12.75" thickBot="1" x14ac:dyDescent="0.25">
      <c r="I5" s="2"/>
      <c r="J5" s="2"/>
      <c r="K5" s="2"/>
      <c r="L5" s="2"/>
      <c r="M5" s="2"/>
      <c r="N5" s="2"/>
    </row>
    <row r="6" spans="1:16" ht="50.25" customHeight="1" x14ac:dyDescent="0.2">
      <c r="A6" s="42" t="s">
        <v>12</v>
      </c>
      <c r="B6" s="40" t="s">
        <v>0</v>
      </c>
      <c r="C6" s="38" t="s">
        <v>1</v>
      </c>
      <c r="D6" s="38" t="s">
        <v>22</v>
      </c>
      <c r="E6" s="38" t="s">
        <v>18</v>
      </c>
      <c r="F6" s="38" t="s">
        <v>13</v>
      </c>
      <c r="G6" s="38" t="s">
        <v>2</v>
      </c>
      <c r="H6" s="38" t="s">
        <v>14</v>
      </c>
      <c r="I6" s="38" t="s">
        <v>15</v>
      </c>
      <c r="J6" s="38" t="s">
        <v>3</v>
      </c>
      <c r="K6" s="38" t="s">
        <v>4</v>
      </c>
      <c r="L6" s="38" t="s">
        <v>5</v>
      </c>
      <c r="M6" s="38" t="s">
        <v>6</v>
      </c>
      <c r="N6" s="38" t="s">
        <v>16</v>
      </c>
      <c r="O6" s="36" t="s">
        <v>23</v>
      </c>
      <c r="P6" s="37"/>
    </row>
    <row r="7" spans="1:16" s="1" customFormat="1" x14ac:dyDescent="0.2">
      <c r="A7" s="43"/>
      <c r="B7" s="41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" t="s">
        <v>24</v>
      </c>
      <c r="P7" s="5" t="s">
        <v>25</v>
      </c>
    </row>
    <row r="8" spans="1:16" s="1" customFormat="1" ht="18.75" x14ac:dyDescent="0.3">
      <c r="A8" s="12">
        <v>1</v>
      </c>
      <c r="B8" s="13" t="s">
        <v>26</v>
      </c>
      <c r="C8" s="14" t="s">
        <v>8</v>
      </c>
      <c r="D8" s="14" t="s">
        <v>134</v>
      </c>
      <c r="E8" s="15" t="s">
        <v>21</v>
      </c>
      <c r="F8" s="16" t="s">
        <v>106</v>
      </c>
      <c r="G8" s="17" t="s">
        <v>11</v>
      </c>
      <c r="H8" s="18" t="s">
        <v>122</v>
      </c>
      <c r="I8" s="19">
        <v>60000</v>
      </c>
      <c r="J8" s="19">
        <f>+I8*2.87%</f>
        <v>1722</v>
      </c>
      <c r="K8" s="19">
        <v>1854.75</v>
      </c>
      <c r="L8" s="19">
        <f>+I8*3.04%</f>
        <v>1824</v>
      </c>
      <c r="M8" s="19">
        <v>0</v>
      </c>
      <c r="N8" s="19">
        <f>+I8-J8-K8-L8-M8</f>
        <v>54599.25</v>
      </c>
      <c r="O8" s="20">
        <v>44563</v>
      </c>
      <c r="P8" s="21">
        <v>46203</v>
      </c>
    </row>
    <row r="9" spans="1:16" s="1" customFormat="1" ht="18.75" x14ac:dyDescent="0.3">
      <c r="A9" s="12">
        <v>2</v>
      </c>
      <c r="B9" s="13" t="s">
        <v>136</v>
      </c>
      <c r="C9" s="14" t="s">
        <v>7</v>
      </c>
      <c r="D9" s="14" t="s">
        <v>134</v>
      </c>
      <c r="E9" s="15" t="s">
        <v>21</v>
      </c>
      <c r="F9" s="16" t="s">
        <v>106</v>
      </c>
      <c r="G9" s="16" t="s">
        <v>137</v>
      </c>
      <c r="H9" s="18" t="s">
        <v>122</v>
      </c>
      <c r="I9" s="19">
        <v>31885</v>
      </c>
      <c r="J9" s="19">
        <f t="shared" ref="J9" si="0">+I9*2.87%</f>
        <v>915.09950000000003</v>
      </c>
      <c r="K9" s="19">
        <v>1</v>
      </c>
      <c r="L9" s="19">
        <f t="shared" ref="L9" si="1">+I9*3.04%</f>
        <v>969.30399999999997</v>
      </c>
      <c r="M9" s="19">
        <v>0</v>
      </c>
      <c r="N9" s="19">
        <v>30000</v>
      </c>
      <c r="O9" s="20">
        <v>45931</v>
      </c>
      <c r="P9" s="21">
        <v>46296</v>
      </c>
    </row>
    <row r="10" spans="1:16" s="1" customFormat="1" ht="18.75" x14ac:dyDescent="0.3">
      <c r="A10" s="12">
        <v>3</v>
      </c>
      <c r="B10" s="13" t="s">
        <v>27</v>
      </c>
      <c r="C10" s="14" t="s">
        <v>7</v>
      </c>
      <c r="D10" s="14" t="s">
        <v>134</v>
      </c>
      <c r="E10" s="15" t="s">
        <v>21</v>
      </c>
      <c r="F10" s="22" t="s">
        <v>104</v>
      </c>
      <c r="G10" s="23" t="s">
        <v>114</v>
      </c>
      <c r="H10" s="18" t="s">
        <v>122</v>
      </c>
      <c r="I10" s="19">
        <v>20000</v>
      </c>
      <c r="J10" s="19">
        <f t="shared" ref="J10:J30" si="2">+I10*2.87%</f>
        <v>574</v>
      </c>
      <c r="K10" s="19">
        <v>0</v>
      </c>
      <c r="L10" s="19">
        <f t="shared" ref="L10:L30" si="3">+I10*3.04%</f>
        <v>608</v>
      </c>
      <c r="M10" s="19">
        <v>0</v>
      </c>
      <c r="N10" s="19">
        <f t="shared" ref="N10:N30" si="4">+I10-J10-K10-L10-M10</f>
        <v>18818</v>
      </c>
      <c r="O10" s="24">
        <v>44621</v>
      </c>
      <c r="P10" s="21">
        <v>46203</v>
      </c>
    </row>
    <row r="11" spans="1:16" s="1" customFormat="1" ht="18.75" x14ac:dyDescent="0.3">
      <c r="A11" s="12">
        <v>4</v>
      </c>
      <c r="B11" s="13" t="s">
        <v>28</v>
      </c>
      <c r="C11" s="14" t="s">
        <v>7</v>
      </c>
      <c r="D11" s="14" t="s">
        <v>134</v>
      </c>
      <c r="E11" s="15" t="s">
        <v>21</v>
      </c>
      <c r="F11" s="22" t="s">
        <v>105</v>
      </c>
      <c r="G11" s="23" t="s">
        <v>9</v>
      </c>
      <c r="H11" s="18" t="s">
        <v>122</v>
      </c>
      <c r="I11" s="19">
        <v>19500</v>
      </c>
      <c r="J11" s="19">
        <f t="shared" si="2"/>
        <v>559.65</v>
      </c>
      <c r="K11" s="19">
        <v>0</v>
      </c>
      <c r="L11" s="19">
        <f t="shared" si="3"/>
        <v>592.79999999999995</v>
      </c>
      <c r="M11" s="19">
        <v>0</v>
      </c>
      <c r="N11" s="19">
        <f t="shared" si="4"/>
        <v>18347.55</v>
      </c>
      <c r="O11" s="24">
        <v>39295</v>
      </c>
      <c r="P11" s="21">
        <v>46203</v>
      </c>
    </row>
    <row r="12" spans="1:16" s="1" customFormat="1" ht="18.75" x14ac:dyDescent="0.3">
      <c r="A12" s="12">
        <v>5</v>
      </c>
      <c r="B12" s="13" t="s">
        <v>29</v>
      </c>
      <c r="C12" s="14" t="s">
        <v>8</v>
      </c>
      <c r="D12" s="14" t="s">
        <v>134</v>
      </c>
      <c r="E12" s="15" t="s">
        <v>21</v>
      </c>
      <c r="F12" s="22" t="s">
        <v>106</v>
      </c>
      <c r="G12" s="23" t="s">
        <v>115</v>
      </c>
      <c r="H12" s="18" t="s">
        <v>122</v>
      </c>
      <c r="I12" s="19">
        <v>50000</v>
      </c>
      <c r="J12" s="19">
        <f t="shared" si="2"/>
        <v>1435</v>
      </c>
      <c r="K12" s="19">
        <v>0</v>
      </c>
      <c r="L12" s="19">
        <f t="shared" si="3"/>
        <v>1520</v>
      </c>
      <c r="M12" s="19">
        <v>0</v>
      </c>
      <c r="N12" s="19">
        <f t="shared" si="4"/>
        <v>47045</v>
      </c>
      <c r="O12" s="24">
        <v>39636</v>
      </c>
      <c r="P12" s="21">
        <v>46203</v>
      </c>
    </row>
    <row r="13" spans="1:16" s="1" customFormat="1" ht="18.75" x14ac:dyDescent="0.3">
      <c r="A13" s="12">
        <v>6</v>
      </c>
      <c r="B13" s="13" t="s">
        <v>133</v>
      </c>
      <c r="C13" s="14" t="s">
        <v>8</v>
      </c>
      <c r="D13" s="14" t="s">
        <v>134</v>
      </c>
      <c r="E13" s="15" t="s">
        <v>21</v>
      </c>
      <c r="F13" s="22" t="s">
        <v>106</v>
      </c>
      <c r="G13" s="23" t="s">
        <v>135</v>
      </c>
      <c r="H13" s="18" t="s">
        <v>122</v>
      </c>
      <c r="I13" s="19">
        <v>20000</v>
      </c>
      <c r="J13" s="19">
        <f t="shared" si="2"/>
        <v>574</v>
      </c>
      <c r="K13" s="19">
        <v>0</v>
      </c>
      <c r="L13" s="19">
        <f t="shared" si="3"/>
        <v>608</v>
      </c>
      <c r="M13" s="19">
        <v>0</v>
      </c>
      <c r="N13" s="19">
        <v>18018</v>
      </c>
      <c r="O13" s="24">
        <v>45717</v>
      </c>
      <c r="P13" s="21">
        <v>46082</v>
      </c>
    </row>
    <row r="14" spans="1:16" s="1" customFormat="1" ht="18.75" x14ac:dyDescent="0.3">
      <c r="A14" s="12">
        <v>7</v>
      </c>
      <c r="B14" s="13" t="s">
        <v>30</v>
      </c>
      <c r="C14" s="14" t="s">
        <v>7</v>
      </c>
      <c r="D14" s="14" t="s">
        <v>134</v>
      </c>
      <c r="E14" s="15" t="s">
        <v>21</v>
      </c>
      <c r="F14" s="22" t="s">
        <v>107</v>
      </c>
      <c r="G14" s="23" t="s">
        <v>116</v>
      </c>
      <c r="H14" s="18" t="s">
        <v>122</v>
      </c>
      <c r="I14" s="19">
        <v>10000</v>
      </c>
      <c r="J14" s="19">
        <f t="shared" si="2"/>
        <v>287</v>
      </c>
      <c r="K14" s="19">
        <v>0</v>
      </c>
      <c r="L14" s="19">
        <f t="shared" si="3"/>
        <v>304</v>
      </c>
      <c r="M14" s="19">
        <v>0</v>
      </c>
      <c r="N14" s="19">
        <f t="shared" si="4"/>
        <v>9409</v>
      </c>
      <c r="O14" s="24">
        <v>44440</v>
      </c>
      <c r="P14" s="21">
        <v>46203</v>
      </c>
    </row>
    <row r="15" spans="1:16" s="1" customFormat="1" ht="18.75" x14ac:dyDescent="0.3">
      <c r="A15" s="12">
        <v>8</v>
      </c>
      <c r="B15" s="13" t="s">
        <v>31</v>
      </c>
      <c r="C15" s="14" t="s">
        <v>7</v>
      </c>
      <c r="D15" s="14" t="s">
        <v>134</v>
      </c>
      <c r="E15" s="15" t="s">
        <v>21</v>
      </c>
      <c r="F15" s="22" t="s">
        <v>108</v>
      </c>
      <c r="G15" s="23" t="s">
        <v>10</v>
      </c>
      <c r="H15" s="18" t="s">
        <v>122</v>
      </c>
      <c r="I15" s="19">
        <v>10000</v>
      </c>
      <c r="J15" s="19">
        <f t="shared" si="2"/>
        <v>287</v>
      </c>
      <c r="K15" s="19">
        <v>0</v>
      </c>
      <c r="L15" s="19">
        <f t="shared" si="3"/>
        <v>304</v>
      </c>
      <c r="M15" s="19">
        <v>0</v>
      </c>
      <c r="N15" s="19">
        <f t="shared" si="4"/>
        <v>9409</v>
      </c>
      <c r="O15" s="24">
        <v>39661</v>
      </c>
      <c r="P15" s="21">
        <v>46203</v>
      </c>
    </row>
    <row r="16" spans="1:16" s="1" customFormat="1" ht="18.75" x14ac:dyDescent="0.3">
      <c r="A16" s="12">
        <v>9</v>
      </c>
      <c r="B16" s="13" t="s">
        <v>32</v>
      </c>
      <c r="C16" s="14" t="s">
        <v>7</v>
      </c>
      <c r="D16" s="14" t="s">
        <v>134</v>
      </c>
      <c r="E16" s="15" t="s">
        <v>21</v>
      </c>
      <c r="F16" s="22" t="s">
        <v>107</v>
      </c>
      <c r="G16" s="23" t="s">
        <v>116</v>
      </c>
      <c r="H16" s="18" t="s">
        <v>122</v>
      </c>
      <c r="I16" s="19">
        <v>10000</v>
      </c>
      <c r="J16" s="19">
        <f t="shared" si="2"/>
        <v>287</v>
      </c>
      <c r="K16" s="19">
        <v>0</v>
      </c>
      <c r="L16" s="19">
        <f t="shared" si="3"/>
        <v>304</v>
      </c>
      <c r="M16" s="19">
        <v>0</v>
      </c>
      <c r="N16" s="19">
        <f t="shared" si="4"/>
        <v>9409</v>
      </c>
      <c r="O16" s="24">
        <v>39569</v>
      </c>
      <c r="P16" s="21">
        <v>46203</v>
      </c>
    </row>
    <row r="17" spans="1:16" s="1" customFormat="1" ht="18.75" x14ac:dyDescent="0.3">
      <c r="A17" s="12">
        <v>10</v>
      </c>
      <c r="B17" s="13" t="s">
        <v>33</v>
      </c>
      <c r="C17" s="14" t="s">
        <v>7</v>
      </c>
      <c r="D17" s="14" t="s">
        <v>134</v>
      </c>
      <c r="E17" s="15" t="s">
        <v>19</v>
      </c>
      <c r="F17" s="22" t="s">
        <v>107</v>
      </c>
      <c r="G17" s="23" t="s">
        <v>116</v>
      </c>
      <c r="H17" s="18" t="s">
        <v>122</v>
      </c>
      <c r="I17" s="19">
        <v>10000</v>
      </c>
      <c r="J17" s="19">
        <f t="shared" si="2"/>
        <v>287</v>
      </c>
      <c r="K17" s="19">
        <v>0</v>
      </c>
      <c r="L17" s="19">
        <f t="shared" si="3"/>
        <v>304</v>
      </c>
      <c r="M17" s="19">
        <v>0</v>
      </c>
      <c r="N17" s="19">
        <f t="shared" si="4"/>
        <v>9409</v>
      </c>
      <c r="O17" s="24">
        <v>41306</v>
      </c>
      <c r="P17" s="21">
        <v>46203</v>
      </c>
    </row>
    <row r="18" spans="1:16" s="1" customFormat="1" ht="18.75" x14ac:dyDescent="0.3">
      <c r="A18" s="12">
        <v>11</v>
      </c>
      <c r="B18" s="13" t="s">
        <v>34</v>
      </c>
      <c r="C18" s="14" t="s">
        <v>7</v>
      </c>
      <c r="D18" s="14" t="s">
        <v>134</v>
      </c>
      <c r="E18" s="15" t="s">
        <v>21</v>
      </c>
      <c r="F18" s="17" t="s">
        <v>107</v>
      </c>
      <c r="G18" s="16" t="s">
        <v>116</v>
      </c>
      <c r="H18" s="18" t="s">
        <v>122</v>
      </c>
      <c r="I18" s="19">
        <v>10000</v>
      </c>
      <c r="J18" s="19">
        <f t="shared" si="2"/>
        <v>287</v>
      </c>
      <c r="K18" s="19">
        <v>0</v>
      </c>
      <c r="L18" s="19">
        <f t="shared" si="3"/>
        <v>304</v>
      </c>
      <c r="M18" s="19">
        <v>1350.12</v>
      </c>
      <c r="N18" s="19">
        <f t="shared" si="4"/>
        <v>8058.88</v>
      </c>
      <c r="O18" s="24">
        <v>41199</v>
      </c>
      <c r="P18" s="21">
        <v>46203</v>
      </c>
    </row>
    <row r="19" spans="1:16" s="1" customFormat="1" ht="18.75" x14ac:dyDescent="0.3">
      <c r="A19" s="12">
        <v>12</v>
      </c>
      <c r="B19" s="13" t="s">
        <v>35</v>
      </c>
      <c r="C19" s="14" t="s">
        <v>7</v>
      </c>
      <c r="D19" s="14" t="s">
        <v>134</v>
      </c>
      <c r="E19" s="15" t="s">
        <v>21</v>
      </c>
      <c r="F19" s="17" t="s">
        <v>108</v>
      </c>
      <c r="G19" s="17" t="s">
        <v>10</v>
      </c>
      <c r="H19" s="18" t="s">
        <v>122</v>
      </c>
      <c r="I19" s="19">
        <v>10000</v>
      </c>
      <c r="J19" s="19">
        <f t="shared" si="2"/>
        <v>287</v>
      </c>
      <c r="K19" s="19">
        <v>0</v>
      </c>
      <c r="L19" s="19">
        <f t="shared" si="3"/>
        <v>304</v>
      </c>
      <c r="M19" s="19">
        <v>0</v>
      </c>
      <c r="N19" s="19">
        <f t="shared" si="4"/>
        <v>9409</v>
      </c>
      <c r="O19" s="20">
        <v>42380</v>
      </c>
      <c r="P19" s="21">
        <v>46203</v>
      </c>
    </row>
    <row r="20" spans="1:16" s="1" customFormat="1" ht="18.75" x14ac:dyDescent="0.3">
      <c r="A20" s="12">
        <v>13</v>
      </c>
      <c r="B20" s="13" t="s">
        <v>36</v>
      </c>
      <c r="C20" s="14" t="s">
        <v>7</v>
      </c>
      <c r="D20" s="14" t="s">
        <v>134</v>
      </c>
      <c r="E20" s="15" t="s">
        <v>21</v>
      </c>
      <c r="F20" s="17" t="s">
        <v>107</v>
      </c>
      <c r="G20" s="16" t="s">
        <v>116</v>
      </c>
      <c r="H20" s="18" t="s">
        <v>122</v>
      </c>
      <c r="I20" s="19">
        <v>10000</v>
      </c>
      <c r="J20" s="19">
        <f t="shared" si="2"/>
        <v>287</v>
      </c>
      <c r="K20" s="19">
        <v>0</v>
      </c>
      <c r="L20" s="19">
        <f t="shared" si="3"/>
        <v>304</v>
      </c>
      <c r="M20" s="19">
        <v>0</v>
      </c>
      <c r="N20" s="19">
        <f t="shared" si="4"/>
        <v>9409</v>
      </c>
      <c r="O20" s="20">
        <v>42005</v>
      </c>
      <c r="P20" s="21">
        <v>46203</v>
      </c>
    </row>
    <row r="21" spans="1:16" s="1" customFormat="1" ht="18.75" x14ac:dyDescent="0.3">
      <c r="A21" s="12">
        <v>14</v>
      </c>
      <c r="B21" s="13" t="s">
        <v>129</v>
      </c>
      <c r="C21" s="14" t="s">
        <v>8</v>
      </c>
      <c r="D21" s="14" t="s">
        <v>134</v>
      </c>
      <c r="E21" s="15" t="s">
        <v>21</v>
      </c>
      <c r="F21" s="17" t="s">
        <v>109</v>
      </c>
      <c r="G21" s="16" t="s">
        <v>117</v>
      </c>
      <c r="H21" s="18" t="s">
        <v>122</v>
      </c>
      <c r="I21" s="19">
        <v>18000</v>
      </c>
      <c r="J21" s="19">
        <f t="shared" si="2"/>
        <v>516.6</v>
      </c>
      <c r="K21" s="19">
        <v>0</v>
      </c>
      <c r="L21" s="19">
        <f t="shared" ref="L21" si="5">+I21*3.04%</f>
        <v>547.20000000000005</v>
      </c>
      <c r="M21" s="19">
        <v>0</v>
      </c>
      <c r="N21" s="19">
        <f t="shared" ref="N21" si="6">+I21-J21-K21-L21-M21</f>
        <v>16936.2</v>
      </c>
      <c r="O21" s="24">
        <v>45359</v>
      </c>
      <c r="P21" s="21">
        <v>46089</v>
      </c>
    </row>
    <row r="22" spans="1:16" s="1" customFormat="1" ht="18.75" x14ac:dyDescent="0.3">
      <c r="A22" s="12">
        <v>15</v>
      </c>
      <c r="B22" s="13" t="s">
        <v>37</v>
      </c>
      <c r="C22" s="14" t="s">
        <v>8</v>
      </c>
      <c r="D22" s="14" t="s">
        <v>134</v>
      </c>
      <c r="E22" s="15" t="s">
        <v>21</v>
      </c>
      <c r="F22" s="22" t="s">
        <v>110</v>
      </c>
      <c r="G22" s="23" t="s">
        <v>118</v>
      </c>
      <c r="H22" s="18" t="s">
        <v>122</v>
      </c>
      <c r="I22" s="19">
        <v>10000</v>
      </c>
      <c r="J22" s="19">
        <f t="shared" si="2"/>
        <v>287</v>
      </c>
      <c r="K22" s="19">
        <v>0</v>
      </c>
      <c r="L22" s="19">
        <f t="shared" si="3"/>
        <v>304</v>
      </c>
      <c r="M22" s="19">
        <v>0</v>
      </c>
      <c r="N22" s="19">
        <f t="shared" si="4"/>
        <v>9409</v>
      </c>
      <c r="O22" s="24">
        <v>40050</v>
      </c>
      <c r="P22" s="21">
        <v>46203</v>
      </c>
    </row>
    <row r="23" spans="1:16" s="1" customFormat="1" ht="18.75" x14ac:dyDescent="0.3">
      <c r="A23" s="12">
        <v>16</v>
      </c>
      <c r="B23" s="13" t="s">
        <v>38</v>
      </c>
      <c r="C23" s="14" t="s">
        <v>8</v>
      </c>
      <c r="D23" s="14" t="s">
        <v>134</v>
      </c>
      <c r="E23" s="15" t="s">
        <v>21</v>
      </c>
      <c r="F23" s="22" t="s">
        <v>111</v>
      </c>
      <c r="G23" s="23" t="s">
        <v>119</v>
      </c>
      <c r="H23" s="18" t="s">
        <v>122</v>
      </c>
      <c r="I23" s="19">
        <v>10000</v>
      </c>
      <c r="J23" s="19">
        <f t="shared" si="2"/>
        <v>287</v>
      </c>
      <c r="K23" s="19">
        <v>0</v>
      </c>
      <c r="L23" s="19">
        <f t="shared" si="3"/>
        <v>304</v>
      </c>
      <c r="M23" s="19">
        <v>0</v>
      </c>
      <c r="N23" s="19">
        <f t="shared" si="4"/>
        <v>9409</v>
      </c>
      <c r="O23" s="24">
        <v>41518</v>
      </c>
      <c r="P23" s="21">
        <v>46203</v>
      </c>
    </row>
    <row r="24" spans="1:16" s="1" customFormat="1" ht="18.75" x14ac:dyDescent="0.3">
      <c r="A24" s="12">
        <v>17</v>
      </c>
      <c r="B24" s="13" t="s">
        <v>39</v>
      </c>
      <c r="C24" s="14" t="s">
        <v>8</v>
      </c>
      <c r="D24" s="14" t="s">
        <v>134</v>
      </c>
      <c r="E24" s="15" t="s">
        <v>20</v>
      </c>
      <c r="F24" s="22" t="s">
        <v>111</v>
      </c>
      <c r="G24" s="23" t="s">
        <v>119</v>
      </c>
      <c r="H24" s="18" t="s">
        <v>122</v>
      </c>
      <c r="I24" s="19">
        <v>10000</v>
      </c>
      <c r="J24" s="19">
        <f t="shared" si="2"/>
        <v>287</v>
      </c>
      <c r="K24" s="19">
        <v>0</v>
      </c>
      <c r="L24" s="19">
        <f t="shared" si="3"/>
        <v>304</v>
      </c>
      <c r="M24" s="19">
        <v>0</v>
      </c>
      <c r="N24" s="19">
        <f t="shared" si="4"/>
        <v>9409</v>
      </c>
      <c r="O24" s="24">
        <v>40848</v>
      </c>
      <c r="P24" s="21">
        <v>46203</v>
      </c>
    </row>
    <row r="25" spans="1:16" s="1" customFormat="1" ht="18.75" x14ac:dyDescent="0.3">
      <c r="A25" s="12">
        <v>18</v>
      </c>
      <c r="B25" s="13" t="s">
        <v>40</v>
      </c>
      <c r="C25" s="14" t="s">
        <v>8</v>
      </c>
      <c r="D25" s="14" t="s">
        <v>134</v>
      </c>
      <c r="E25" s="15" t="s">
        <v>20</v>
      </c>
      <c r="F25" s="22" t="s">
        <v>112</v>
      </c>
      <c r="G25" s="23" t="s">
        <v>112</v>
      </c>
      <c r="H25" s="18" t="s">
        <v>122</v>
      </c>
      <c r="I25" s="19">
        <v>10000</v>
      </c>
      <c r="J25" s="19">
        <f t="shared" si="2"/>
        <v>287</v>
      </c>
      <c r="K25" s="19">
        <v>0</v>
      </c>
      <c r="L25" s="19">
        <f t="shared" si="3"/>
        <v>304</v>
      </c>
      <c r="M25" s="19">
        <v>0</v>
      </c>
      <c r="N25" s="19">
        <f t="shared" si="4"/>
        <v>9409</v>
      </c>
      <c r="O25" s="24">
        <v>44563</v>
      </c>
      <c r="P25" s="21">
        <v>46203</v>
      </c>
    </row>
    <row r="26" spans="1:16" s="1" customFormat="1" ht="18.75" x14ac:dyDescent="0.3">
      <c r="A26" s="12">
        <v>19</v>
      </c>
      <c r="B26" s="13" t="s">
        <v>41</v>
      </c>
      <c r="C26" s="14" t="s">
        <v>8</v>
      </c>
      <c r="D26" s="14" t="s">
        <v>134</v>
      </c>
      <c r="E26" s="15" t="s">
        <v>21</v>
      </c>
      <c r="F26" s="22" t="s">
        <v>111</v>
      </c>
      <c r="G26" s="23" t="s">
        <v>112</v>
      </c>
      <c r="H26" s="18" t="s">
        <v>122</v>
      </c>
      <c r="I26" s="19">
        <v>10000</v>
      </c>
      <c r="J26" s="19">
        <f t="shared" si="2"/>
        <v>287</v>
      </c>
      <c r="K26" s="19">
        <v>0</v>
      </c>
      <c r="L26" s="19">
        <f t="shared" si="3"/>
        <v>304</v>
      </c>
      <c r="M26" s="19">
        <v>0</v>
      </c>
      <c r="N26" s="19">
        <f t="shared" si="4"/>
        <v>9409</v>
      </c>
      <c r="O26" s="24">
        <v>42828</v>
      </c>
      <c r="P26" s="21">
        <v>46203</v>
      </c>
    </row>
    <row r="27" spans="1:16" s="1" customFormat="1" ht="18.75" x14ac:dyDescent="0.3">
      <c r="A27" s="12">
        <v>20</v>
      </c>
      <c r="B27" s="13" t="s">
        <v>42</v>
      </c>
      <c r="C27" s="14" t="s">
        <v>8</v>
      </c>
      <c r="D27" s="14" t="s">
        <v>134</v>
      </c>
      <c r="E27" s="15" t="s">
        <v>19</v>
      </c>
      <c r="F27" s="22" t="s">
        <v>111</v>
      </c>
      <c r="G27" s="23" t="s">
        <v>119</v>
      </c>
      <c r="H27" s="18" t="s">
        <v>122</v>
      </c>
      <c r="I27" s="19">
        <v>10000</v>
      </c>
      <c r="J27" s="19">
        <f t="shared" si="2"/>
        <v>287</v>
      </c>
      <c r="K27" s="19">
        <v>0</v>
      </c>
      <c r="L27" s="19">
        <f t="shared" si="3"/>
        <v>304</v>
      </c>
      <c r="M27" s="19">
        <v>0</v>
      </c>
      <c r="N27" s="19">
        <f t="shared" si="4"/>
        <v>9409</v>
      </c>
      <c r="O27" s="24">
        <v>39661</v>
      </c>
      <c r="P27" s="21">
        <v>46203</v>
      </c>
    </row>
    <row r="28" spans="1:16" s="1" customFormat="1" ht="18.75" x14ac:dyDescent="0.3">
      <c r="A28" s="12">
        <v>21</v>
      </c>
      <c r="B28" s="13" t="s">
        <v>43</v>
      </c>
      <c r="C28" s="14" t="s">
        <v>8</v>
      </c>
      <c r="D28" s="14" t="s">
        <v>134</v>
      </c>
      <c r="E28" s="15" t="s">
        <v>21</v>
      </c>
      <c r="F28" s="22" t="s">
        <v>111</v>
      </c>
      <c r="G28" s="23" t="s">
        <v>120</v>
      </c>
      <c r="H28" s="18" t="s">
        <v>122</v>
      </c>
      <c r="I28" s="19">
        <v>10000</v>
      </c>
      <c r="J28" s="19">
        <f t="shared" si="2"/>
        <v>287</v>
      </c>
      <c r="K28" s="19">
        <v>0</v>
      </c>
      <c r="L28" s="19">
        <f t="shared" si="3"/>
        <v>304</v>
      </c>
      <c r="M28" s="19">
        <v>0</v>
      </c>
      <c r="N28" s="19">
        <f t="shared" si="4"/>
        <v>9409</v>
      </c>
      <c r="O28" s="24">
        <v>40081</v>
      </c>
      <c r="P28" s="21">
        <v>46203</v>
      </c>
    </row>
    <row r="29" spans="1:16" s="1" customFormat="1" ht="18.75" x14ac:dyDescent="0.3">
      <c r="A29" s="12">
        <v>22</v>
      </c>
      <c r="B29" s="13" t="s">
        <v>44</v>
      </c>
      <c r="C29" s="14" t="s">
        <v>8</v>
      </c>
      <c r="D29" s="14" t="s">
        <v>134</v>
      </c>
      <c r="E29" s="15" t="s">
        <v>19</v>
      </c>
      <c r="F29" s="22" t="s">
        <v>111</v>
      </c>
      <c r="G29" s="23" t="s">
        <v>119</v>
      </c>
      <c r="H29" s="18" t="s">
        <v>122</v>
      </c>
      <c r="I29" s="19">
        <v>10000</v>
      </c>
      <c r="J29" s="19">
        <f t="shared" si="2"/>
        <v>287</v>
      </c>
      <c r="K29" s="19">
        <v>0</v>
      </c>
      <c r="L29" s="19">
        <f t="shared" si="3"/>
        <v>304</v>
      </c>
      <c r="M29" s="19">
        <v>0</v>
      </c>
      <c r="N29" s="19">
        <f t="shared" si="4"/>
        <v>9409</v>
      </c>
      <c r="O29" s="24">
        <v>40267</v>
      </c>
      <c r="P29" s="21">
        <v>46203</v>
      </c>
    </row>
    <row r="30" spans="1:16" s="1" customFormat="1" ht="18.75" x14ac:dyDescent="0.3">
      <c r="A30" s="12">
        <v>23</v>
      </c>
      <c r="B30" s="13" t="s">
        <v>45</v>
      </c>
      <c r="C30" s="14" t="s">
        <v>8</v>
      </c>
      <c r="D30" s="14" t="s">
        <v>134</v>
      </c>
      <c r="E30" s="15" t="s">
        <v>21</v>
      </c>
      <c r="F30" s="22" t="s">
        <v>111</v>
      </c>
      <c r="G30" s="23" t="s">
        <v>112</v>
      </c>
      <c r="H30" s="18" t="s">
        <v>122</v>
      </c>
      <c r="I30" s="19">
        <v>10000</v>
      </c>
      <c r="J30" s="19">
        <f t="shared" si="2"/>
        <v>287</v>
      </c>
      <c r="K30" s="19">
        <v>0</v>
      </c>
      <c r="L30" s="19">
        <f t="shared" si="3"/>
        <v>304</v>
      </c>
      <c r="M30" s="19">
        <v>0</v>
      </c>
      <c r="N30" s="19">
        <f t="shared" si="4"/>
        <v>9409</v>
      </c>
      <c r="O30" s="24">
        <v>42828</v>
      </c>
      <c r="P30" s="21">
        <v>46203</v>
      </c>
    </row>
    <row r="31" spans="1:16" s="1" customFormat="1" ht="18.75" x14ac:dyDescent="0.3">
      <c r="A31" s="12">
        <v>24</v>
      </c>
      <c r="B31" s="13" t="s">
        <v>46</v>
      </c>
      <c r="C31" s="14" t="s">
        <v>8</v>
      </c>
      <c r="D31" s="14" t="s">
        <v>134</v>
      </c>
      <c r="E31" s="15" t="s">
        <v>21</v>
      </c>
      <c r="F31" s="22" t="s">
        <v>111</v>
      </c>
      <c r="G31" s="23" t="s">
        <v>119</v>
      </c>
      <c r="H31" s="18" t="s">
        <v>122</v>
      </c>
      <c r="I31" s="19">
        <v>10000</v>
      </c>
      <c r="J31" s="19">
        <f t="shared" ref="J31:J53" si="7">+I31*2.87%</f>
        <v>287</v>
      </c>
      <c r="K31" s="19">
        <v>0</v>
      </c>
      <c r="L31" s="19">
        <f t="shared" ref="L31:L53" si="8">+I31*3.04%</f>
        <v>304</v>
      </c>
      <c r="M31" s="19">
        <v>0</v>
      </c>
      <c r="N31" s="19">
        <f t="shared" ref="N31:N53" si="9">+I31-J31-K31-L31-M31</f>
        <v>9409</v>
      </c>
      <c r="O31" s="24">
        <v>43892</v>
      </c>
      <c r="P31" s="21">
        <v>46203</v>
      </c>
    </row>
    <row r="32" spans="1:16" s="1" customFormat="1" ht="18.75" x14ac:dyDescent="0.3">
      <c r="A32" s="12">
        <v>25</v>
      </c>
      <c r="B32" s="13" t="s">
        <v>47</v>
      </c>
      <c r="C32" s="14" t="s">
        <v>8</v>
      </c>
      <c r="D32" s="14" t="s">
        <v>134</v>
      </c>
      <c r="E32" s="15" t="s">
        <v>19</v>
      </c>
      <c r="F32" s="22" t="s">
        <v>111</v>
      </c>
      <c r="G32" s="23" t="s">
        <v>112</v>
      </c>
      <c r="H32" s="18" t="s">
        <v>122</v>
      </c>
      <c r="I32" s="19">
        <v>10000</v>
      </c>
      <c r="J32" s="19">
        <f t="shared" si="7"/>
        <v>287</v>
      </c>
      <c r="K32" s="19">
        <v>0</v>
      </c>
      <c r="L32" s="19">
        <f t="shared" si="8"/>
        <v>304</v>
      </c>
      <c r="M32" s="19">
        <v>0</v>
      </c>
      <c r="N32" s="19">
        <f t="shared" si="9"/>
        <v>9409</v>
      </c>
      <c r="O32" s="24">
        <v>42828</v>
      </c>
      <c r="P32" s="21">
        <v>46203</v>
      </c>
    </row>
    <row r="33" spans="1:16" s="1" customFormat="1" ht="18.75" x14ac:dyDescent="0.3">
      <c r="A33" s="12">
        <v>26</v>
      </c>
      <c r="B33" s="13" t="s">
        <v>48</v>
      </c>
      <c r="C33" s="14" t="s">
        <v>8</v>
      </c>
      <c r="D33" s="14" t="s">
        <v>134</v>
      </c>
      <c r="E33" s="15" t="s">
        <v>21</v>
      </c>
      <c r="F33" s="22" t="s">
        <v>111</v>
      </c>
      <c r="G33" s="23" t="s">
        <v>119</v>
      </c>
      <c r="H33" s="18" t="s">
        <v>122</v>
      </c>
      <c r="I33" s="19">
        <v>10000</v>
      </c>
      <c r="J33" s="19">
        <f t="shared" si="7"/>
        <v>287</v>
      </c>
      <c r="K33" s="19">
        <v>0</v>
      </c>
      <c r="L33" s="19">
        <f t="shared" si="8"/>
        <v>304</v>
      </c>
      <c r="M33" s="19">
        <v>0</v>
      </c>
      <c r="N33" s="19">
        <f t="shared" si="9"/>
        <v>9409</v>
      </c>
      <c r="O33" s="24">
        <v>41122</v>
      </c>
      <c r="P33" s="21">
        <v>46203</v>
      </c>
    </row>
    <row r="34" spans="1:16" s="1" customFormat="1" ht="18.75" x14ac:dyDescent="0.3">
      <c r="A34" s="12">
        <v>27</v>
      </c>
      <c r="B34" s="13" t="s">
        <v>142</v>
      </c>
      <c r="C34" s="14" t="s">
        <v>8</v>
      </c>
      <c r="D34" s="14" t="s">
        <v>134</v>
      </c>
      <c r="E34" s="15" t="s">
        <v>20</v>
      </c>
      <c r="F34" s="22" t="s">
        <v>111</v>
      </c>
      <c r="G34" s="23" t="s">
        <v>112</v>
      </c>
      <c r="H34" s="18" t="s">
        <v>122</v>
      </c>
      <c r="I34" s="19">
        <v>12100</v>
      </c>
      <c r="J34" s="19">
        <f t="shared" si="7"/>
        <v>347.27</v>
      </c>
      <c r="K34" s="19">
        <v>0</v>
      </c>
      <c r="L34" s="19">
        <f t="shared" si="8"/>
        <v>367.84</v>
      </c>
      <c r="M34" s="19">
        <v>0</v>
      </c>
      <c r="N34" s="19">
        <f t="shared" si="9"/>
        <v>11384.89</v>
      </c>
      <c r="O34" s="24">
        <v>46113</v>
      </c>
      <c r="P34" s="21">
        <v>46478</v>
      </c>
    </row>
    <row r="35" spans="1:16" s="1" customFormat="1" ht="18.75" x14ac:dyDescent="0.3">
      <c r="A35" s="12">
        <v>28</v>
      </c>
      <c r="B35" s="25" t="s">
        <v>49</v>
      </c>
      <c r="C35" s="14" t="s">
        <v>8</v>
      </c>
      <c r="D35" s="14" t="s">
        <v>134</v>
      </c>
      <c r="E35" s="15" t="s">
        <v>21</v>
      </c>
      <c r="F35" s="26" t="s">
        <v>111</v>
      </c>
      <c r="G35" s="27" t="s">
        <v>112</v>
      </c>
      <c r="H35" s="28" t="s">
        <v>122</v>
      </c>
      <c r="I35" s="19">
        <v>10000</v>
      </c>
      <c r="J35" s="19">
        <f t="shared" si="7"/>
        <v>287</v>
      </c>
      <c r="K35" s="19">
        <v>0</v>
      </c>
      <c r="L35" s="19">
        <f t="shared" si="8"/>
        <v>304</v>
      </c>
      <c r="M35" s="19">
        <v>0</v>
      </c>
      <c r="N35" s="19">
        <f t="shared" si="9"/>
        <v>9409</v>
      </c>
      <c r="O35" s="29">
        <v>43563</v>
      </c>
      <c r="P35" s="21">
        <v>46203</v>
      </c>
    </row>
    <row r="36" spans="1:16" s="1" customFormat="1" ht="18.75" x14ac:dyDescent="0.3">
      <c r="A36" s="12">
        <v>29</v>
      </c>
      <c r="B36" s="13" t="s">
        <v>50</v>
      </c>
      <c r="C36" s="14" t="s">
        <v>8</v>
      </c>
      <c r="D36" s="14" t="s">
        <v>134</v>
      </c>
      <c r="E36" s="15" t="s">
        <v>21</v>
      </c>
      <c r="F36" s="22" t="s">
        <v>111</v>
      </c>
      <c r="G36" s="23" t="s">
        <v>120</v>
      </c>
      <c r="H36" s="18" t="s">
        <v>122</v>
      </c>
      <c r="I36" s="19">
        <v>10000</v>
      </c>
      <c r="J36" s="19">
        <f t="shared" si="7"/>
        <v>287</v>
      </c>
      <c r="K36" s="19">
        <v>0</v>
      </c>
      <c r="L36" s="19">
        <f t="shared" si="8"/>
        <v>304</v>
      </c>
      <c r="M36" s="19">
        <v>0</v>
      </c>
      <c r="N36" s="19">
        <f t="shared" si="9"/>
        <v>9409</v>
      </c>
      <c r="O36" s="24">
        <v>40238</v>
      </c>
      <c r="P36" s="21">
        <v>46203</v>
      </c>
    </row>
    <row r="37" spans="1:16" s="1" customFormat="1" ht="18.75" x14ac:dyDescent="0.3">
      <c r="A37" s="12">
        <v>30</v>
      </c>
      <c r="B37" s="13" t="s">
        <v>51</v>
      </c>
      <c r="C37" s="14" t="s">
        <v>8</v>
      </c>
      <c r="D37" s="14" t="s">
        <v>134</v>
      </c>
      <c r="E37" s="15" t="s">
        <v>19</v>
      </c>
      <c r="F37" s="17" t="s">
        <v>111</v>
      </c>
      <c r="G37" s="16" t="s">
        <v>119</v>
      </c>
      <c r="H37" s="18" t="s">
        <v>122</v>
      </c>
      <c r="I37" s="19">
        <v>10000</v>
      </c>
      <c r="J37" s="19">
        <f t="shared" si="7"/>
        <v>287</v>
      </c>
      <c r="K37" s="19">
        <v>0</v>
      </c>
      <c r="L37" s="19">
        <f t="shared" si="8"/>
        <v>304</v>
      </c>
      <c r="M37" s="19">
        <v>0</v>
      </c>
      <c r="N37" s="19">
        <f t="shared" si="9"/>
        <v>9409</v>
      </c>
      <c r="O37" s="24">
        <v>41548</v>
      </c>
      <c r="P37" s="21">
        <v>46203</v>
      </c>
    </row>
    <row r="38" spans="1:16" s="1" customFormat="1" ht="18.75" x14ac:dyDescent="0.3">
      <c r="A38" s="12">
        <v>31</v>
      </c>
      <c r="B38" s="13" t="s">
        <v>52</v>
      </c>
      <c r="C38" s="14" t="s">
        <v>8</v>
      </c>
      <c r="D38" s="14" t="s">
        <v>134</v>
      </c>
      <c r="E38" s="15" t="s">
        <v>19</v>
      </c>
      <c r="F38" s="17" t="s">
        <v>112</v>
      </c>
      <c r="G38" s="16" t="s">
        <v>119</v>
      </c>
      <c r="H38" s="18" t="s">
        <v>122</v>
      </c>
      <c r="I38" s="19">
        <v>10000</v>
      </c>
      <c r="J38" s="19">
        <f t="shared" si="7"/>
        <v>287</v>
      </c>
      <c r="K38" s="19">
        <v>0</v>
      </c>
      <c r="L38" s="19">
        <f t="shared" si="8"/>
        <v>304</v>
      </c>
      <c r="M38" s="19">
        <v>0</v>
      </c>
      <c r="N38" s="19">
        <f t="shared" si="9"/>
        <v>9409</v>
      </c>
      <c r="O38" s="24">
        <v>41548</v>
      </c>
      <c r="P38" s="21">
        <v>46203</v>
      </c>
    </row>
    <row r="39" spans="1:16" s="1" customFormat="1" ht="18.75" x14ac:dyDescent="0.3">
      <c r="A39" s="12">
        <v>32</v>
      </c>
      <c r="B39" s="13" t="s">
        <v>53</v>
      </c>
      <c r="C39" s="14" t="s">
        <v>8</v>
      </c>
      <c r="D39" s="14" t="s">
        <v>134</v>
      </c>
      <c r="E39" s="15" t="s">
        <v>19</v>
      </c>
      <c r="F39" s="22" t="s">
        <v>111</v>
      </c>
      <c r="G39" s="23" t="s">
        <v>112</v>
      </c>
      <c r="H39" s="18" t="s">
        <v>122</v>
      </c>
      <c r="I39" s="19">
        <v>10000</v>
      </c>
      <c r="J39" s="19">
        <f t="shared" si="7"/>
        <v>287</v>
      </c>
      <c r="K39" s="19">
        <v>0</v>
      </c>
      <c r="L39" s="19">
        <f t="shared" si="8"/>
        <v>304</v>
      </c>
      <c r="M39" s="19">
        <v>0</v>
      </c>
      <c r="N39" s="19">
        <f t="shared" si="9"/>
        <v>9409</v>
      </c>
      <c r="O39" s="24">
        <v>43201</v>
      </c>
      <c r="P39" s="21">
        <v>46203</v>
      </c>
    </row>
    <row r="40" spans="1:16" s="1" customFormat="1" ht="18.75" x14ac:dyDescent="0.3">
      <c r="A40" s="12">
        <v>33</v>
      </c>
      <c r="B40" s="13" t="s">
        <v>54</v>
      </c>
      <c r="C40" s="14" t="s">
        <v>8</v>
      </c>
      <c r="D40" s="14" t="s">
        <v>134</v>
      </c>
      <c r="E40" s="15" t="s">
        <v>21</v>
      </c>
      <c r="F40" s="17" t="s">
        <v>111</v>
      </c>
      <c r="G40" s="16" t="s">
        <v>119</v>
      </c>
      <c r="H40" s="18" t="s">
        <v>122</v>
      </c>
      <c r="I40" s="19">
        <v>10000</v>
      </c>
      <c r="J40" s="19">
        <f t="shared" si="7"/>
        <v>287</v>
      </c>
      <c r="K40" s="19">
        <v>0</v>
      </c>
      <c r="L40" s="19">
        <f t="shared" si="8"/>
        <v>304</v>
      </c>
      <c r="M40" s="19">
        <v>1350.12</v>
      </c>
      <c r="N40" s="19">
        <f t="shared" si="9"/>
        <v>8058.88</v>
      </c>
      <c r="O40" s="24">
        <v>39958</v>
      </c>
      <c r="P40" s="21">
        <v>46203</v>
      </c>
    </row>
    <row r="41" spans="1:16" s="1" customFormat="1" ht="18.75" x14ac:dyDescent="0.3">
      <c r="A41" s="12">
        <v>34</v>
      </c>
      <c r="B41" s="13" t="s">
        <v>55</v>
      </c>
      <c r="C41" s="14" t="s">
        <v>8</v>
      </c>
      <c r="D41" s="14" t="s">
        <v>134</v>
      </c>
      <c r="E41" s="15" t="s">
        <v>21</v>
      </c>
      <c r="F41" s="17" t="s">
        <v>111</v>
      </c>
      <c r="G41" s="17" t="s">
        <v>119</v>
      </c>
      <c r="H41" s="18" t="s">
        <v>122</v>
      </c>
      <c r="I41" s="19">
        <v>10000</v>
      </c>
      <c r="J41" s="19">
        <f t="shared" si="7"/>
        <v>287</v>
      </c>
      <c r="K41" s="19">
        <v>0</v>
      </c>
      <c r="L41" s="19">
        <f t="shared" si="8"/>
        <v>304</v>
      </c>
      <c r="M41" s="19">
        <v>0</v>
      </c>
      <c r="N41" s="19">
        <f t="shared" si="9"/>
        <v>9409</v>
      </c>
      <c r="O41" s="24">
        <v>42186</v>
      </c>
      <c r="P41" s="21">
        <v>46203</v>
      </c>
    </row>
    <row r="42" spans="1:16" s="1" customFormat="1" ht="18.75" x14ac:dyDescent="0.3">
      <c r="A42" s="12">
        <v>35</v>
      </c>
      <c r="B42" s="13" t="s">
        <v>56</v>
      </c>
      <c r="C42" s="14" t="s">
        <v>8</v>
      </c>
      <c r="D42" s="14" t="s">
        <v>134</v>
      </c>
      <c r="E42" s="15" t="s">
        <v>21</v>
      </c>
      <c r="F42" s="17" t="s">
        <v>111</v>
      </c>
      <c r="G42" s="16" t="s">
        <v>119</v>
      </c>
      <c r="H42" s="18" t="s">
        <v>122</v>
      </c>
      <c r="I42" s="19">
        <v>10000</v>
      </c>
      <c r="J42" s="19">
        <f t="shared" si="7"/>
        <v>287</v>
      </c>
      <c r="K42" s="19">
        <v>0</v>
      </c>
      <c r="L42" s="19">
        <f t="shared" si="8"/>
        <v>304</v>
      </c>
      <c r="M42" s="19">
        <v>0</v>
      </c>
      <c r="N42" s="19">
        <f t="shared" si="9"/>
        <v>9409</v>
      </c>
      <c r="O42" s="24">
        <v>39692</v>
      </c>
      <c r="P42" s="21">
        <v>46203</v>
      </c>
    </row>
    <row r="43" spans="1:16" s="1" customFormat="1" ht="18.75" x14ac:dyDescent="0.3">
      <c r="A43" s="12">
        <v>36</v>
      </c>
      <c r="B43" s="13" t="s">
        <v>57</v>
      </c>
      <c r="C43" s="14" t="s">
        <v>8</v>
      </c>
      <c r="D43" s="14" t="s">
        <v>134</v>
      </c>
      <c r="E43" s="15" t="s">
        <v>21</v>
      </c>
      <c r="F43" s="17" t="s">
        <v>111</v>
      </c>
      <c r="G43" s="16" t="s">
        <v>120</v>
      </c>
      <c r="H43" s="18" t="s">
        <v>122</v>
      </c>
      <c r="I43" s="19">
        <v>10000</v>
      </c>
      <c r="J43" s="19">
        <f t="shared" si="7"/>
        <v>287</v>
      </c>
      <c r="K43" s="19">
        <v>0</v>
      </c>
      <c r="L43" s="19">
        <f t="shared" si="8"/>
        <v>304</v>
      </c>
      <c r="M43" s="19">
        <v>0</v>
      </c>
      <c r="N43" s="19">
        <f t="shared" si="9"/>
        <v>9409</v>
      </c>
      <c r="O43" s="24">
        <v>40210</v>
      </c>
      <c r="P43" s="21">
        <v>46203</v>
      </c>
    </row>
    <row r="44" spans="1:16" s="1" customFormat="1" ht="18.75" x14ac:dyDescent="0.3">
      <c r="A44" s="12">
        <v>37</v>
      </c>
      <c r="B44" s="13" t="s">
        <v>58</v>
      </c>
      <c r="C44" s="14" t="s">
        <v>7</v>
      </c>
      <c r="D44" s="14" t="s">
        <v>134</v>
      </c>
      <c r="E44" s="15" t="s">
        <v>21</v>
      </c>
      <c r="F44" s="17" t="s">
        <v>113</v>
      </c>
      <c r="G44" s="17" t="s">
        <v>121</v>
      </c>
      <c r="H44" s="18" t="s">
        <v>122</v>
      </c>
      <c r="I44" s="19">
        <v>10000</v>
      </c>
      <c r="J44" s="19">
        <f t="shared" si="7"/>
        <v>287</v>
      </c>
      <c r="K44" s="19">
        <v>0</v>
      </c>
      <c r="L44" s="19">
        <f t="shared" si="8"/>
        <v>304</v>
      </c>
      <c r="M44" s="19">
        <v>0</v>
      </c>
      <c r="N44" s="19">
        <f t="shared" si="9"/>
        <v>9409</v>
      </c>
      <c r="O44" s="20">
        <v>39493</v>
      </c>
      <c r="P44" s="21">
        <v>46203</v>
      </c>
    </row>
    <row r="45" spans="1:16" s="1" customFormat="1" ht="18.75" x14ac:dyDescent="0.3">
      <c r="A45" s="12">
        <v>38</v>
      </c>
      <c r="B45" s="13" t="s">
        <v>59</v>
      </c>
      <c r="C45" s="14" t="s">
        <v>7</v>
      </c>
      <c r="D45" s="14" t="s">
        <v>134</v>
      </c>
      <c r="E45" s="15" t="s">
        <v>20</v>
      </c>
      <c r="F45" s="17" t="s">
        <v>113</v>
      </c>
      <c r="G45" s="16" t="s">
        <v>121</v>
      </c>
      <c r="H45" s="18" t="s">
        <v>122</v>
      </c>
      <c r="I45" s="19">
        <v>10000</v>
      </c>
      <c r="J45" s="19">
        <f t="shared" si="7"/>
        <v>287</v>
      </c>
      <c r="K45" s="19">
        <v>0</v>
      </c>
      <c r="L45" s="19">
        <f t="shared" si="8"/>
        <v>304</v>
      </c>
      <c r="M45" s="19">
        <v>0</v>
      </c>
      <c r="N45" s="19">
        <f t="shared" si="9"/>
        <v>9409</v>
      </c>
      <c r="O45" s="24">
        <v>42370</v>
      </c>
      <c r="P45" s="21">
        <v>46203</v>
      </c>
    </row>
    <row r="46" spans="1:16" s="1" customFormat="1" ht="18.75" x14ac:dyDescent="0.3">
      <c r="A46" s="12">
        <v>39</v>
      </c>
      <c r="B46" s="30" t="s">
        <v>60</v>
      </c>
      <c r="C46" s="14" t="s">
        <v>7</v>
      </c>
      <c r="D46" s="14" t="s">
        <v>134</v>
      </c>
      <c r="E46" s="15" t="s">
        <v>21</v>
      </c>
      <c r="F46" s="22" t="s">
        <v>113</v>
      </c>
      <c r="G46" s="23" t="s">
        <v>121</v>
      </c>
      <c r="H46" s="18" t="s">
        <v>122</v>
      </c>
      <c r="I46" s="19">
        <v>10000</v>
      </c>
      <c r="J46" s="19">
        <f t="shared" si="7"/>
        <v>287</v>
      </c>
      <c r="K46" s="19">
        <v>0</v>
      </c>
      <c r="L46" s="19">
        <f t="shared" si="8"/>
        <v>304</v>
      </c>
      <c r="M46" s="19">
        <v>0</v>
      </c>
      <c r="N46" s="19">
        <f t="shared" si="9"/>
        <v>9409</v>
      </c>
      <c r="O46" s="24">
        <v>43355</v>
      </c>
      <c r="P46" s="21">
        <v>46203</v>
      </c>
    </row>
    <row r="47" spans="1:16" s="1" customFormat="1" ht="18.75" x14ac:dyDescent="0.3">
      <c r="A47" s="12">
        <v>40</v>
      </c>
      <c r="B47" s="13" t="s">
        <v>61</v>
      </c>
      <c r="C47" s="14" t="s">
        <v>7</v>
      </c>
      <c r="D47" s="14" t="s">
        <v>134</v>
      </c>
      <c r="E47" s="15" t="s">
        <v>21</v>
      </c>
      <c r="F47" s="17" t="s">
        <v>113</v>
      </c>
      <c r="G47" s="16" t="s">
        <v>121</v>
      </c>
      <c r="H47" s="18" t="s">
        <v>122</v>
      </c>
      <c r="I47" s="19">
        <v>10000</v>
      </c>
      <c r="J47" s="19">
        <f t="shared" si="7"/>
        <v>287</v>
      </c>
      <c r="K47" s="19">
        <v>0</v>
      </c>
      <c r="L47" s="19">
        <f t="shared" si="8"/>
        <v>304</v>
      </c>
      <c r="M47" s="19">
        <v>0</v>
      </c>
      <c r="N47" s="19">
        <f t="shared" si="9"/>
        <v>9409</v>
      </c>
      <c r="O47" s="20">
        <v>39378</v>
      </c>
      <c r="P47" s="21">
        <v>46203</v>
      </c>
    </row>
    <row r="48" spans="1:16" s="1" customFormat="1" ht="18.75" x14ac:dyDescent="0.3">
      <c r="A48" s="12">
        <v>41</v>
      </c>
      <c r="B48" s="13" t="s">
        <v>62</v>
      </c>
      <c r="C48" s="14" t="s">
        <v>7</v>
      </c>
      <c r="D48" s="14" t="s">
        <v>134</v>
      </c>
      <c r="E48" s="15" t="s">
        <v>21</v>
      </c>
      <c r="F48" s="17" t="s">
        <v>113</v>
      </c>
      <c r="G48" s="16" t="s">
        <v>121</v>
      </c>
      <c r="H48" s="18" t="s">
        <v>122</v>
      </c>
      <c r="I48" s="19">
        <v>10000</v>
      </c>
      <c r="J48" s="19">
        <f t="shared" si="7"/>
        <v>287</v>
      </c>
      <c r="K48" s="19">
        <v>0</v>
      </c>
      <c r="L48" s="19">
        <f t="shared" si="8"/>
        <v>304</v>
      </c>
      <c r="M48" s="19">
        <v>1350.12</v>
      </c>
      <c r="N48" s="19">
        <f t="shared" si="9"/>
        <v>8058.88</v>
      </c>
      <c r="O48" s="24">
        <v>39722</v>
      </c>
      <c r="P48" s="21">
        <v>46203</v>
      </c>
    </row>
    <row r="49" spans="1:16" s="1" customFormat="1" ht="18.75" x14ac:dyDescent="0.3">
      <c r="A49" s="12">
        <v>42</v>
      </c>
      <c r="B49" s="13" t="s">
        <v>63</v>
      </c>
      <c r="C49" s="14" t="s">
        <v>7</v>
      </c>
      <c r="D49" s="14" t="s">
        <v>134</v>
      </c>
      <c r="E49" s="15" t="s">
        <v>21</v>
      </c>
      <c r="F49" s="22" t="s">
        <v>113</v>
      </c>
      <c r="G49" s="23" t="s">
        <v>121</v>
      </c>
      <c r="H49" s="18" t="s">
        <v>122</v>
      </c>
      <c r="I49" s="19">
        <v>10000</v>
      </c>
      <c r="J49" s="19">
        <f t="shared" si="7"/>
        <v>287</v>
      </c>
      <c r="K49" s="19">
        <v>0</v>
      </c>
      <c r="L49" s="19">
        <f t="shared" si="8"/>
        <v>304</v>
      </c>
      <c r="M49" s="19">
        <v>0</v>
      </c>
      <c r="N49" s="19">
        <f t="shared" si="9"/>
        <v>9409</v>
      </c>
      <c r="O49" s="24">
        <v>41732</v>
      </c>
      <c r="P49" s="21">
        <v>46203</v>
      </c>
    </row>
    <row r="50" spans="1:16" s="1" customFormat="1" ht="18.75" x14ac:dyDescent="0.3">
      <c r="A50" s="12">
        <v>43</v>
      </c>
      <c r="B50" s="30" t="s">
        <v>64</v>
      </c>
      <c r="C50" s="14" t="s">
        <v>7</v>
      </c>
      <c r="D50" s="14" t="s">
        <v>134</v>
      </c>
      <c r="E50" s="15" t="s">
        <v>19</v>
      </c>
      <c r="F50" s="22" t="s">
        <v>113</v>
      </c>
      <c r="G50" s="23" t="s">
        <v>121</v>
      </c>
      <c r="H50" s="18" t="s">
        <v>122</v>
      </c>
      <c r="I50" s="19">
        <v>10000</v>
      </c>
      <c r="J50" s="19">
        <f t="shared" si="7"/>
        <v>287</v>
      </c>
      <c r="K50" s="19">
        <v>0</v>
      </c>
      <c r="L50" s="19">
        <f t="shared" si="8"/>
        <v>304</v>
      </c>
      <c r="M50" s="19">
        <v>0</v>
      </c>
      <c r="N50" s="19">
        <f t="shared" si="9"/>
        <v>9409</v>
      </c>
      <c r="O50" s="24">
        <v>43376</v>
      </c>
      <c r="P50" s="21">
        <v>46203</v>
      </c>
    </row>
    <row r="51" spans="1:16" s="1" customFormat="1" ht="18.75" x14ac:dyDescent="0.3">
      <c r="A51" s="12">
        <v>44</v>
      </c>
      <c r="B51" s="13" t="s">
        <v>65</v>
      </c>
      <c r="C51" s="14" t="s">
        <v>8</v>
      </c>
      <c r="D51" s="14" t="s">
        <v>134</v>
      </c>
      <c r="E51" s="15" t="s">
        <v>20</v>
      </c>
      <c r="F51" s="22" t="s">
        <v>113</v>
      </c>
      <c r="G51" s="23" t="s">
        <v>121</v>
      </c>
      <c r="H51" s="18" t="s">
        <v>122</v>
      </c>
      <c r="I51" s="19">
        <v>10000</v>
      </c>
      <c r="J51" s="19">
        <f t="shared" si="7"/>
        <v>287</v>
      </c>
      <c r="K51" s="19">
        <v>0</v>
      </c>
      <c r="L51" s="19">
        <f t="shared" si="8"/>
        <v>304</v>
      </c>
      <c r="M51" s="19">
        <v>0</v>
      </c>
      <c r="N51" s="19">
        <f t="shared" si="9"/>
        <v>9409</v>
      </c>
      <c r="O51" s="24">
        <v>42156</v>
      </c>
      <c r="P51" s="21">
        <v>46203</v>
      </c>
    </row>
    <row r="52" spans="1:16" s="1" customFormat="1" ht="18.75" x14ac:dyDescent="0.3">
      <c r="A52" s="12">
        <v>45</v>
      </c>
      <c r="B52" s="13" t="s">
        <v>66</v>
      </c>
      <c r="C52" s="14" t="s">
        <v>7</v>
      </c>
      <c r="D52" s="14" t="s">
        <v>134</v>
      </c>
      <c r="E52" s="15" t="s">
        <v>19</v>
      </c>
      <c r="F52" s="22" t="s">
        <v>113</v>
      </c>
      <c r="G52" s="23" t="s">
        <v>121</v>
      </c>
      <c r="H52" s="18" t="s">
        <v>122</v>
      </c>
      <c r="I52" s="19">
        <v>10000</v>
      </c>
      <c r="J52" s="19">
        <f t="shared" si="7"/>
        <v>287</v>
      </c>
      <c r="K52" s="19">
        <v>0</v>
      </c>
      <c r="L52" s="19">
        <f t="shared" si="8"/>
        <v>304</v>
      </c>
      <c r="M52" s="19">
        <v>0</v>
      </c>
      <c r="N52" s="19">
        <f t="shared" si="9"/>
        <v>9409</v>
      </c>
      <c r="O52" s="24">
        <v>39661</v>
      </c>
      <c r="P52" s="21">
        <v>46203</v>
      </c>
    </row>
    <row r="53" spans="1:16" s="1" customFormat="1" ht="18.75" x14ac:dyDescent="0.3">
      <c r="A53" s="12">
        <v>46</v>
      </c>
      <c r="B53" s="13" t="s">
        <v>67</v>
      </c>
      <c r="C53" s="14" t="s">
        <v>7</v>
      </c>
      <c r="D53" s="14" t="s">
        <v>134</v>
      </c>
      <c r="E53" s="15" t="s">
        <v>20</v>
      </c>
      <c r="F53" s="22" t="s">
        <v>113</v>
      </c>
      <c r="G53" s="23" t="s">
        <v>121</v>
      </c>
      <c r="H53" s="18" t="s">
        <v>122</v>
      </c>
      <c r="I53" s="19">
        <v>10000</v>
      </c>
      <c r="J53" s="19">
        <f t="shared" si="7"/>
        <v>287</v>
      </c>
      <c r="K53" s="19">
        <v>0</v>
      </c>
      <c r="L53" s="19">
        <f t="shared" si="8"/>
        <v>304</v>
      </c>
      <c r="M53" s="19">
        <v>0</v>
      </c>
      <c r="N53" s="19">
        <f t="shared" si="9"/>
        <v>9409</v>
      </c>
      <c r="O53" s="24">
        <v>42156</v>
      </c>
      <c r="P53" s="21">
        <v>46203</v>
      </c>
    </row>
    <row r="54" spans="1:16" s="1" customFormat="1" ht="18.75" x14ac:dyDescent="0.3">
      <c r="A54" s="12">
        <v>47</v>
      </c>
      <c r="B54" s="13" t="s">
        <v>68</v>
      </c>
      <c r="C54" s="14" t="s">
        <v>7</v>
      </c>
      <c r="D54" s="14" t="s">
        <v>134</v>
      </c>
      <c r="E54" s="15" t="s">
        <v>21</v>
      </c>
      <c r="F54" s="22" t="s">
        <v>113</v>
      </c>
      <c r="G54" s="23" t="s">
        <v>121</v>
      </c>
      <c r="H54" s="18" t="s">
        <v>122</v>
      </c>
      <c r="I54" s="19">
        <v>10000</v>
      </c>
      <c r="J54" s="19">
        <f t="shared" ref="J54:J82" si="10">+I54*2.87%</f>
        <v>287</v>
      </c>
      <c r="K54" s="19">
        <v>0</v>
      </c>
      <c r="L54" s="19">
        <f t="shared" ref="L54:L82" si="11">+I54*3.04%</f>
        <v>304</v>
      </c>
      <c r="M54" s="19">
        <v>0</v>
      </c>
      <c r="N54" s="19">
        <f t="shared" ref="N54:N82" si="12">+I54-J54-K54-L54-M54</f>
        <v>9409</v>
      </c>
      <c r="O54" s="24">
        <v>44531</v>
      </c>
      <c r="P54" s="21">
        <v>46203</v>
      </c>
    </row>
    <row r="55" spans="1:16" s="1" customFormat="1" ht="18.75" x14ac:dyDescent="0.3">
      <c r="A55" s="12">
        <v>48</v>
      </c>
      <c r="B55" s="13" t="s">
        <v>69</v>
      </c>
      <c r="C55" s="14" t="s">
        <v>7</v>
      </c>
      <c r="D55" s="14" t="s">
        <v>134</v>
      </c>
      <c r="E55" s="15" t="s">
        <v>21</v>
      </c>
      <c r="F55" s="22" t="s">
        <v>113</v>
      </c>
      <c r="G55" s="23" t="s">
        <v>121</v>
      </c>
      <c r="H55" s="18" t="s">
        <v>122</v>
      </c>
      <c r="I55" s="19">
        <v>10000</v>
      </c>
      <c r="J55" s="19">
        <f t="shared" si="10"/>
        <v>287</v>
      </c>
      <c r="K55" s="19">
        <v>0</v>
      </c>
      <c r="L55" s="19">
        <f t="shared" si="11"/>
        <v>304</v>
      </c>
      <c r="M55" s="19">
        <v>0</v>
      </c>
      <c r="N55" s="19">
        <f t="shared" si="12"/>
        <v>9409</v>
      </c>
      <c r="O55" s="24">
        <v>39722</v>
      </c>
      <c r="P55" s="21">
        <v>46203</v>
      </c>
    </row>
    <row r="56" spans="1:16" s="1" customFormat="1" ht="18.75" x14ac:dyDescent="0.3">
      <c r="A56" s="12">
        <v>49</v>
      </c>
      <c r="B56" s="13" t="s">
        <v>70</v>
      </c>
      <c r="C56" s="14" t="s">
        <v>7</v>
      </c>
      <c r="D56" s="14" t="s">
        <v>134</v>
      </c>
      <c r="E56" s="15" t="s">
        <v>19</v>
      </c>
      <c r="F56" s="22" t="s">
        <v>113</v>
      </c>
      <c r="G56" s="23" t="s">
        <v>121</v>
      </c>
      <c r="H56" s="18" t="s">
        <v>122</v>
      </c>
      <c r="I56" s="19">
        <v>10000</v>
      </c>
      <c r="J56" s="19">
        <f t="shared" si="10"/>
        <v>287</v>
      </c>
      <c r="K56" s="19">
        <v>0</v>
      </c>
      <c r="L56" s="19">
        <f t="shared" si="11"/>
        <v>304</v>
      </c>
      <c r="M56" s="19">
        <v>0</v>
      </c>
      <c r="N56" s="19">
        <f t="shared" si="12"/>
        <v>9409</v>
      </c>
      <c r="O56" s="24">
        <v>41306</v>
      </c>
      <c r="P56" s="21">
        <v>46203</v>
      </c>
    </row>
    <row r="57" spans="1:16" s="1" customFormat="1" ht="18.75" x14ac:dyDescent="0.3">
      <c r="A57" s="12">
        <v>50</v>
      </c>
      <c r="B57" s="13" t="s">
        <v>71</v>
      </c>
      <c r="C57" s="14" t="s">
        <v>7</v>
      </c>
      <c r="D57" s="14" t="s">
        <v>134</v>
      </c>
      <c r="E57" s="15" t="s">
        <v>21</v>
      </c>
      <c r="F57" s="22" t="s">
        <v>113</v>
      </c>
      <c r="G57" s="23" t="s">
        <v>121</v>
      </c>
      <c r="H57" s="18" t="s">
        <v>122</v>
      </c>
      <c r="I57" s="19">
        <v>10000</v>
      </c>
      <c r="J57" s="19">
        <f t="shared" si="10"/>
        <v>287</v>
      </c>
      <c r="K57" s="19">
        <v>0</v>
      </c>
      <c r="L57" s="19">
        <f t="shared" si="11"/>
        <v>304</v>
      </c>
      <c r="M57" s="19">
        <v>0</v>
      </c>
      <c r="N57" s="19">
        <f t="shared" si="12"/>
        <v>9409</v>
      </c>
      <c r="O57" s="24">
        <v>42989</v>
      </c>
      <c r="P57" s="21">
        <v>46203</v>
      </c>
    </row>
    <row r="58" spans="1:16" s="1" customFormat="1" ht="18.75" x14ac:dyDescent="0.3">
      <c r="A58" s="12">
        <v>51</v>
      </c>
      <c r="B58" s="13" t="s">
        <v>72</v>
      </c>
      <c r="C58" s="14" t="s">
        <v>7</v>
      </c>
      <c r="D58" s="14" t="s">
        <v>134</v>
      </c>
      <c r="E58" s="15" t="s">
        <v>20</v>
      </c>
      <c r="F58" s="22" t="s">
        <v>113</v>
      </c>
      <c r="G58" s="23" t="s">
        <v>121</v>
      </c>
      <c r="H58" s="18" t="s">
        <v>122</v>
      </c>
      <c r="I58" s="19">
        <v>10000</v>
      </c>
      <c r="J58" s="19">
        <f t="shared" si="10"/>
        <v>287</v>
      </c>
      <c r="K58" s="19">
        <v>0</v>
      </c>
      <c r="L58" s="19">
        <f t="shared" si="11"/>
        <v>304</v>
      </c>
      <c r="M58" s="19">
        <v>0</v>
      </c>
      <c r="N58" s="19">
        <f t="shared" si="12"/>
        <v>9409</v>
      </c>
      <c r="O58" s="24">
        <v>42156</v>
      </c>
      <c r="P58" s="21">
        <v>46203</v>
      </c>
    </row>
    <row r="59" spans="1:16" s="1" customFormat="1" ht="18.75" x14ac:dyDescent="0.3">
      <c r="A59" s="12">
        <v>52</v>
      </c>
      <c r="B59" s="13" t="s">
        <v>73</v>
      </c>
      <c r="C59" s="14" t="s">
        <v>7</v>
      </c>
      <c r="D59" s="14" t="s">
        <v>134</v>
      </c>
      <c r="E59" s="15" t="s">
        <v>21</v>
      </c>
      <c r="F59" s="22" t="s">
        <v>113</v>
      </c>
      <c r="G59" s="23" t="s">
        <v>121</v>
      </c>
      <c r="H59" s="18" t="s">
        <v>122</v>
      </c>
      <c r="I59" s="19">
        <v>10000</v>
      </c>
      <c r="J59" s="19">
        <f t="shared" si="10"/>
        <v>287</v>
      </c>
      <c r="K59" s="19">
        <v>0</v>
      </c>
      <c r="L59" s="19">
        <f t="shared" si="11"/>
        <v>304</v>
      </c>
      <c r="M59" s="19">
        <v>0</v>
      </c>
      <c r="N59" s="19">
        <f t="shared" si="12"/>
        <v>9409</v>
      </c>
      <c r="O59" s="24">
        <v>41768</v>
      </c>
      <c r="P59" s="21">
        <v>46203</v>
      </c>
    </row>
    <row r="60" spans="1:16" s="1" customFormat="1" ht="18.75" x14ac:dyDescent="0.3">
      <c r="A60" s="12">
        <v>53</v>
      </c>
      <c r="B60" s="13" t="s">
        <v>74</v>
      </c>
      <c r="C60" s="14" t="s">
        <v>7</v>
      </c>
      <c r="D60" s="14" t="s">
        <v>134</v>
      </c>
      <c r="E60" s="15" t="s">
        <v>21</v>
      </c>
      <c r="F60" s="22" t="s">
        <v>113</v>
      </c>
      <c r="G60" s="23" t="s">
        <v>121</v>
      </c>
      <c r="H60" s="18" t="s">
        <v>122</v>
      </c>
      <c r="I60" s="19">
        <v>10000</v>
      </c>
      <c r="J60" s="19">
        <f t="shared" si="10"/>
        <v>287</v>
      </c>
      <c r="K60" s="19">
        <v>0</v>
      </c>
      <c r="L60" s="19">
        <f t="shared" si="11"/>
        <v>304</v>
      </c>
      <c r="M60" s="19">
        <v>0</v>
      </c>
      <c r="N60" s="19">
        <f t="shared" si="12"/>
        <v>9409</v>
      </c>
      <c r="O60" s="24">
        <v>41183</v>
      </c>
      <c r="P60" s="21">
        <v>46203</v>
      </c>
    </row>
    <row r="61" spans="1:16" s="1" customFormat="1" ht="18.75" x14ac:dyDescent="0.3">
      <c r="A61" s="12">
        <v>54</v>
      </c>
      <c r="B61" s="13" t="s">
        <v>75</v>
      </c>
      <c r="C61" s="14" t="s">
        <v>7</v>
      </c>
      <c r="D61" s="14" t="s">
        <v>134</v>
      </c>
      <c r="E61" s="15" t="s">
        <v>21</v>
      </c>
      <c r="F61" s="22" t="s">
        <v>113</v>
      </c>
      <c r="G61" s="23" t="s">
        <v>121</v>
      </c>
      <c r="H61" s="18" t="s">
        <v>122</v>
      </c>
      <c r="I61" s="19">
        <v>10000</v>
      </c>
      <c r="J61" s="19">
        <f t="shared" si="10"/>
        <v>287</v>
      </c>
      <c r="K61" s="19">
        <v>0</v>
      </c>
      <c r="L61" s="19">
        <f t="shared" si="11"/>
        <v>304</v>
      </c>
      <c r="M61" s="19">
        <v>0</v>
      </c>
      <c r="N61" s="19">
        <f t="shared" si="12"/>
        <v>9409</v>
      </c>
      <c r="O61" s="24">
        <v>42278</v>
      </c>
      <c r="P61" s="21">
        <v>46203</v>
      </c>
    </row>
    <row r="62" spans="1:16" s="1" customFormat="1" ht="18.75" x14ac:dyDescent="0.3">
      <c r="A62" s="12">
        <v>55</v>
      </c>
      <c r="B62" s="13" t="s">
        <v>76</v>
      </c>
      <c r="C62" s="14" t="s">
        <v>7</v>
      </c>
      <c r="D62" s="14" t="s">
        <v>134</v>
      </c>
      <c r="E62" s="15" t="s">
        <v>21</v>
      </c>
      <c r="F62" s="22" t="s">
        <v>113</v>
      </c>
      <c r="G62" s="23" t="s">
        <v>121</v>
      </c>
      <c r="H62" s="18" t="s">
        <v>122</v>
      </c>
      <c r="I62" s="19">
        <v>11000</v>
      </c>
      <c r="J62" s="19">
        <f t="shared" si="10"/>
        <v>315.7</v>
      </c>
      <c r="K62" s="19">
        <v>0</v>
      </c>
      <c r="L62" s="19">
        <f t="shared" si="11"/>
        <v>334.4</v>
      </c>
      <c r="M62" s="19">
        <v>0</v>
      </c>
      <c r="N62" s="19">
        <f t="shared" si="12"/>
        <v>10349.9</v>
      </c>
      <c r="O62" s="24">
        <v>39301</v>
      </c>
      <c r="P62" s="21">
        <v>46203</v>
      </c>
    </row>
    <row r="63" spans="1:16" s="1" customFormat="1" ht="18.75" x14ac:dyDescent="0.3">
      <c r="A63" s="12">
        <v>56</v>
      </c>
      <c r="B63" s="13" t="s">
        <v>140</v>
      </c>
      <c r="C63" s="14" t="s">
        <v>8</v>
      </c>
      <c r="D63" s="14" t="s">
        <v>134</v>
      </c>
      <c r="E63" s="15" t="s">
        <v>21</v>
      </c>
      <c r="F63" s="22" t="s">
        <v>139</v>
      </c>
      <c r="G63" s="23" t="s">
        <v>141</v>
      </c>
      <c r="H63" s="18" t="s">
        <v>122</v>
      </c>
      <c r="I63" s="19">
        <v>18000</v>
      </c>
      <c r="J63" s="19">
        <f t="shared" ref="J63" si="13">+I63*2.87%</f>
        <v>516.6</v>
      </c>
      <c r="K63" s="19">
        <v>0</v>
      </c>
      <c r="L63" s="19">
        <f t="shared" ref="L63" si="14">+I63*3.04%</f>
        <v>547.20000000000005</v>
      </c>
      <c r="M63" s="19">
        <v>0</v>
      </c>
      <c r="N63" s="19">
        <f t="shared" ref="N63" si="15">+I63-J63-K63-L63-M63</f>
        <v>16936.2</v>
      </c>
      <c r="O63" s="24">
        <v>46054</v>
      </c>
      <c r="P63" s="21">
        <v>46419</v>
      </c>
    </row>
    <row r="64" spans="1:16" s="1" customFormat="1" ht="18.75" x14ac:dyDescent="0.3">
      <c r="A64" s="12">
        <v>57</v>
      </c>
      <c r="B64" s="13" t="s">
        <v>138</v>
      </c>
      <c r="C64" s="14" t="s">
        <v>8</v>
      </c>
      <c r="D64" s="14" t="s">
        <v>134</v>
      </c>
      <c r="E64" s="15" t="s">
        <v>21</v>
      </c>
      <c r="F64" s="22" t="s">
        <v>139</v>
      </c>
      <c r="G64" s="23" t="s">
        <v>141</v>
      </c>
      <c r="H64" s="18" t="s">
        <v>122</v>
      </c>
      <c r="I64" s="19">
        <v>18000</v>
      </c>
      <c r="J64" s="19">
        <f t="shared" si="10"/>
        <v>516.6</v>
      </c>
      <c r="K64" s="19">
        <v>0</v>
      </c>
      <c r="L64" s="19">
        <f t="shared" si="11"/>
        <v>547.20000000000005</v>
      </c>
      <c r="M64" s="19">
        <v>0</v>
      </c>
      <c r="N64" s="19">
        <f t="shared" si="12"/>
        <v>16936.2</v>
      </c>
      <c r="O64" s="24">
        <v>46024</v>
      </c>
      <c r="P64" s="21">
        <v>46389</v>
      </c>
    </row>
    <row r="65" spans="1:16" s="1" customFormat="1" ht="18.75" x14ac:dyDescent="0.3">
      <c r="A65" s="12">
        <v>58</v>
      </c>
      <c r="B65" s="13" t="s">
        <v>77</v>
      </c>
      <c r="C65" s="14" t="s">
        <v>7</v>
      </c>
      <c r="D65" s="14" t="s">
        <v>134</v>
      </c>
      <c r="E65" s="15" t="s">
        <v>21</v>
      </c>
      <c r="F65" s="22" t="s">
        <v>113</v>
      </c>
      <c r="G65" s="23" t="s">
        <v>121</v>
      </c>
      <c r="H65" s="18" t="s">
        <v>122</v>
      </c>
      <c r="I65" s="19">
        <v>10000</v>
      </c>
      <c r="J65" s="19">
        <f t="shared" si="10"/>
        <v>287</v>
      </c>
      <c r="K65" s="19">
        <v>0</v>
      </c>
      <c r="L65" s="19">
        <f t="shared" si="11"/>
        <v>304</v>
      </c>
      <c r="M65" s="19">
        <v>0</v>
      </c>
      <c r="N65" s="19">
        <f t="shared" si="12"/>
        <v>9409</v>
      </c>
      <c r="O65" s="24">
        <v>42989</v>
      </c>
      <c r="P65" s="21">
        <v>46203</v>
      </c>
    </row>
    <row r="66" spans="1:16" s="1" customFormat="1" ht="18.75" x14ac:dyDescent="0.3">
      <c r="A66" s="12">
        <v>59</v>
      </c>
      <c r="B66" s="13" t="s">
        <v>78</v>
      </c>
      <c r="C66" s="14" t="s">
        <v>7</v>
      </c>
      <c r="D66" s="14" t="s">
        <v>134</v>
      </c>
      <c r="E66" s="15" t="s">
        <v>21</v>
      </c>
      <c r="F66" s="22" t="s">
        <v>113</v>
      </c>
      <c r="G66" s="23" t="s">
        <v>121</v>
      </c>
      <c r="H66" s="18" t="s">
        <v>122</v>
      </c>
      <c r="I66" s="19">
        <v>10000</v>
      </c>
      <c r="J66" s="19">
        <f t="shared" si="10"/>
        <v>287</v>
      </c>
      <c r="K66" s="19">
        <v>0</v>
      </c>
      <c r="L66" s="19">
        <f t="shared" si="11"/>
        <v>304</v>
      </c>
      <c r="M66" s="19">
        <v>0</v>
      </c>
      <c r="N66" s="19">
        <f t="shared" si="12"/>
        <v>9409</v>
      </c>
      <c r="O66" s="24">
        <v>42064</v>
      </c>
      <c r="P66" s="21">
        <v>46203</v>
      </c>
    </row>
    <row r="67" spans="1:16" s="1" customFormat="1" ht="18.75" x14ac:dyDescent="0.3">
      <c r="A67" s="12">
        <v>60</v>
      </c>
      <c r="B67" s="13" t="s">
        <v>79</v>
      </c>
      <c r="C67" s="14" t="s">
        <v>7</v>
      </c>
      <c r="D67" s="14" t="s">
        <v>134</v>
      </c>
      <c r="E67" s="15" t="s">
        <v>19</v>
      </c>
      <c r="F67" s="22" t="s">
        <v>113</v>
      </c>
      <c r="G67" s="23" t="s">
        <v>121</v>
      </c>
      <c r="H67" s="18" t="s">
        <v>122</v>
      </c>
      <c r="I67" s="19">
        <v>10000</v>
      </c>
      <c r="J67" s="19">
        <f t="shared" si="10"/>
        <v>287</v>
      </c>
      <c r="K67" s="19">
        <v>0</v>
      </c>
      <c r="L67" s="19">
        <f t="shared" si="11"/>
        <v>304</v>
      </c>
      <c r="M67" s="19">
        <v>0</v>
      </c>
      <c r="N67" s="19">
        <f t="shared" si="12"/>
        <v>9409</v>
      </c>
      <c r="O67" s="24">
        <v>39661</v>
      </c>
      <c r="P67" s="21">
        <v>46203</v>
      </c>
    </row>
    <row r="68" spans="1:16" s="1" customFormat="1" ht="18.75" x14ac:dyDescent="0.3">
      <c r="A68" s="12">
        <v>61</v>
      </c>
      <c r="B68" s="13" t="s">
        <v>80</v>
      </c>
      <c r="C68" s="14" t="s">
        <v>7</v>
      </c>
      <c r="D68" s="14" t="s">
        <v>134</v>
      </c>
      <c r="E68" s="15" t="s">
        <v>20</v>
      </c>
      <c r="F68" s="22" t="s">
        <v>113</v>
      </c>
      <c r="G68" s="23" t="s">
        <v>121</v>
      </c>
      <c r="H68" s="18" t="s">
        <v>122</v>
      </c>
      <c r="I68" s="19">
        <v>10000</v>
      </c>
      <c r="J68" s="19">
        <f t="shared" si="10"/>
        <v>287</v>
      </c>
      <c r="K68" s="19">
        <v>0</v>
      </c>
      <c r="L68" s="19">
        <f t="shared" si="11"/>
        <v>304</v>
      </c>
      <c r="M68" s="19">
        <v>0</v>
      </c>
      <c r="N68" s="19">
        <f t="shared" si="12"/>
        <v>9409</v>
      </c>
      <c r="O68" s="24">
        <v>42156</v>
      </c>
      <c r="P68" s="21">
        <v>46203</v>
      </c>
    </row>
    <row r="69" spans="1:16" s="1" customFormat="1" ht="18.75" x14ac:dyDescent="0.3">
      <c r="A69" s="12">
        <v>62</v>
      </c>
      <c r="B69" s="13" t="s">
        <v>81</v>
      </c>
      <c r="C69" s="14" t="s">
        <v>7</v>
      </c>
      <c r="D69" s="14" t="s">
        <v>134</v>
      </c>
      <c r="E69" s="15" t="s">
        <v>21</v>
      </c>
      <c r="F69" s="22" t="s">
        <v>113</v>
      </c>
      <c r="G69" s="23" t="s">
        <v>121</v>
      </c>
      <c r="H69" s="18" t="s">
        <v>122</v>
      </c>
      <c r="I69" s="19">
        <v>10000</v>
      </c>
      <c r="J69" s="19">
        <f t="shared" si="10"/>
        <v>287</v>
      </c>
      <c r="K69" s="19">
        <v>0</v>
      </c>
      <c r="L69" s="19">
        <f t="shared" si="11"/>
        <v>304</v>
      </c>
      <c r="M69" s="19">
        <v>0</v>
      </c>
      <c r="N69" s="19">
        <f t="shared" si="12"/>
        <v>9409</v>
      </c>
      <c r="O69" s="24">
        <v>41518</v>
      </c>
      <c r="P69" s="21">
        <v>46203</v>
      </c>
    </row>
    <row r="70" spans="1:16" s="1" customFormat="1" ht="18.75" x14ac:dyDescent="0.3">
      <c r="A70" s="12">
        <v>63</v>
      </c>
      <c r="B70" s="13" t="s">
        <v>82</v>
      </c>
      <c r="C70" s="14" t="s">
        <v>7</v>
      </c>
      <c r="D70" s="14" t="s">
        <v>134</v>
      </c>
      <c r="E70" s="15" t="s">
        <v>21</v>
      </c>
      <c r="F70" s="22" t="s">
        <v>113</v>
      </c>
      <c r="G70" s="23" t="s">
        <v>121</v>
      </c>
      <c r="H70" s="18" t="s">
        <v>122</v>
      </c>
      <c r="I70" s="19">
        <v>10000</v>
      </c>
      <c r="J70" s="19">
        <f t="shared" si="10"/>
        <v>287</v>
      </c>
      <c r="K70" s="19">
        <v>0</v>
      </c>
      <c r="L70" s="19">
        <f t="shared" si="11"/>
        <v>304</v>
      </c>
      <c r="M70" s="19">
        <v>0</v>
      </c>
      <c r="N70" s="19">
        <f t="shared" si="12"/>
        <v>9409</v>
      </c>
      <c r="O70" s="24">
        <v>42856</v>
      </c>
      <c r="P70" s="21">
        <v>46203</v>
      </c>
    </row>
    <row r="71" spans="1:16" s="1" customFormat="1" ht="18.75" x14ac:dyDescent="0.3">
      <c r="A71" s="12">
        <v>64</v>
      </c>
      <c r="B71" s="13" t="s">
        <v>83</v>
      </c>
      <c r="C71" s="14" t="s">
        <v>7</v>
      </c>
      <c r="D71" s="14" t="s">
        <v>134</v>
      </c>
      <c r="E71" s="15" t="s">
        <v>21</v>
      </c>
      <c r="F71" s="22" t="s">
        <v>113</v>
      </c>
      <c r="G71" s="23" t="s">
        <v>121</v>
      </c>
      <c r="H71" s="18" t="s">
        <v>122</v>
      </c>
      <c r="I71" s="19">
        <v>10000</v>
      </c>
      <c r="J71" s="19">
        <f t="shared" si="10"/>
        <v>287</v>
      </c>
      <c r="K71" s="19">
        <v>0</v>
      </c>
      <c r="L71" s="19">
        <f t="shared" si="11"/>
        <v>304</v>
      </c>
      <c r="M71" s="19">
        <v>1350.12</v>
      </c>
      <c r="N71" s="19">
        <f t="shared" si="12"/>
        <v>8058.88</v>
      </c>
      <c r="O71" s="24">
        <v>41944</v>
      </c>
      <c r="P71" s="21">
        <v>46203</v>
      </c>
    </row>
    <row r="72" spans="1:16" s="1" customFormat="1" ht="18.75" x14ac:dyDescent="0.3">
      <c r="A72" s="12">
        <v>65</v>
      </c>
      <c r="B72" s="13" t="s">
        <v>84</v>
      </c>
      <c r="C72" s="14" t="s">
        <v>7</v>
      </c>
      <c r="D72" s="14" t="s">
        <v>134</v>
      </c>
      <c r="E72" s="15" t="s">
        <v>21</v>
      </c>
      <c r="F72" s="22" t="s">
        <v>113</v>
      </c>
      <c r="G72" s="23" t="s">
        <v>121</v>
      </c>
      <c r="H72" s="18" t="s">
        <v>122</v>
      </c>
      <c r="I72" s="19">
        <v>10000</v>
      </c>
      <c r="J72" s="19">
        <f t="shared" si="10"/>
        <v>287</v>
      </c>
      <c r="K72" s="19">
        <v>0</v>
      </c>
      <c r="L72" s="19">
        <f t="shared" si="11"/>
        <v>304</v>
      </c>
      <c r="M72" s="19">
        <v>0</v>
      </c>
      <c r="N72" s="19">
        <f t="shared" si="12"/>
        <v>9409</v>
      </c>
      <c r="O72" s="24">
        <v>41275</v>
      </c>
      <c r="P72" s="21">
        <v>46203</v>
      </c>
    </row>
    <row r="73" spans="1:16" s="1" customFormat="1" ht="18.75" x14ac:dyDescent="0.3">
      <c r="A73" s="12">
        <v>66</v>
      </c>
      <c r="B73" s="13" t="s">
        <v>85</v>
      </c>
      <c r="C73" s="14" t="s">
        <v>7</v>
      </c>
      <c r="D73" s="14" t="s">
        <v>134</v>
      </c>
      <c r="E73" s="15" t="s">
        <v>20</v>
      </c>
      <c r="F73" s="22" t="s">
        <v>113</v>
      </c>
      <c r="G73" s="23" t="s">
        <v>121</v>
      </c>
      <c r="H73" s="18" t="s">
        <v>122</v>
      </c>
      <c r="I73" s="19">
        <v>10000</v>
      </c>
      <c r="J73" s="19">
        <f t="shared" si="10"/>
        <v>287</v>
      </c>
      <c r="K73" s="19">
        <v>0</v>
      </c>
      <c r="L73" s="19">
        <f t="shared" si="11"/>
        <v>304</v>
      </c>
      <c r="M73" s="19">
        <v>0</v>
      </c>
      <c r="N73" s="19">
        <f t="shared" si="12"/>
        <v>9409</v>
      </c>
      <c r="O73" s="24">
        <v>42156</v>
      </c>
      <c r="P73" s="21">
        <v>46203</v>
      </c>
    </row>
    <row r="74" spans="1:16" s="1" customFormat="1" ht="18.75" x14ac:dyDescent="0.3">
      <c r="A74" s="12">
        <v>67</v>
      </c>
      <c r="B74" s="25" t="s">
        <v>86</v>
      </c>
      <c r="C74" s="14" t="s">
        <v>7</v>
      </c>
      <c r="D74" s="14" t="s">
        <v>134</v>
      </c>
      <c r="E74" s="15" t="s">
        <v>20</v>
      </c>
      <c r="F74" s="26" t="s">
        <v>113</v>
      </c>
      <c r="G74" s="31" t="s">
        <v>121</v>
      </c>
      <c r="H74" s="28" t="s">
        <v>122</v>
      </c>
      <c r="I74" s="19">
        <v>10000</v>
      </c>
      <c r="J74" s="19">
        <f t="shared" si="10"/>
        <v>287</v>
      </c>
      <c r="K74" s="19">
        <v>0</v>
      </c>
      <c r="L74" s="19">
        <f t="shared" si="11"/>
        <v>304</v>
      </c>
      <c r="M74" s="19">
        <v>0</v>
      </c>
      <c r="N74" s="19">
        <f t="shared" si="12"/>
        <v>9409</v>
      </c>
      <c r="O74" s="29">
        <v>43774</v>
      </c>
      <c r="P74" s="21">
        <v>46203</v>
      </c>
    </row>
    <row r="75" spans="1:16" s="1" customFormat="1" ht="18.75" x14ac:dyDescent="0.3">
      <c r="A75" s="12">
        <v>68</v>
      </c>
      <c r="B75" s="25" t="s">
        <v>87</v>
      </c>
      <c r="C75" s="14" t="s">
        <v>7</v>
      </c>
      <c r="D75" s="14" t="s">
        <v>134</v>
      </c>
      <c r="E75" s="15" t="s">
        <v>21</v>
      </c>
      <c r="F75" s="22" t="s">
        <v>113</v>
      </c>
      <c r="G75" s="23" t="s">
        <v>121</v>
      </c>
      <c r="H75" s="18" t="s">
        <v>122</v>
      </c>
      <c r="I75" s="19">
        <v>13000</v>
      </c>
      <c r="J75" s="19">
        <f t="shared" si="10"/>
        <v>373.1</v>
      </c>
      <c r="K75" s="19">
        <v>0</v>
      </c>
      <c r="L75" s="19">
        <f t="shared" si="11"/>
        <v>395.2</v>
      </c>
      <c r="M75" s="19">
        <v>0</v>
      </c>
      <c r="N75" s="19">
        <f t="shared" si="12"/>
        <v>12231.699999999999</v>
      </c>
      <c r="O75" s="29">
        <v>44683</v>
      </c>
      <c r="P75" s="21">
        <v>46203</v>
      </c>
    </row>
    <row r="76" spans="1:16" s="1" customFormat="1" ht="18.75" x14ac:dyDescent="0.3">
      <c r="A76" s="12">
        <v>69</v>
      </c>
      <c r="B76" s="13" t="s">
        <v>88</v>
      </c>
      <c r="C76" s="14" t="s">
        <v>7</v>
      </c>
      <c r="D76" s="14" t="s">
        <v>134</v>
      </c>
      <c r="E76" s="15" t="s">
        <v>21</v>
      </c>
      <c r="F76" s="22" t="s">
        <v>113</v>
      </c>
      <c r="G76" s="23" t="s">
        <v>121</v>
      </c>
      <c r="H76" s="18" t="s">
        <v>122</v>
      </c>
      <c r="I76" s="19">
        <v>10000</v>
      </c>
      <c r="J76" s="19">
        <f t="shared" si="10"/>
        <v>287</v>
      </c>
      <c r="K76" s="19">
        <v>0</v>
      </c>
      <c r="L76" s="19">
        <f t="shared" si="11"/>
        <v>304</v>
      </c>
      <c r="M76" s="19">
        <v>0</v>
      </c>
      <c r="N76" s="19">
        <f t="shared" si="12"/>
        <v>9409</v>
      </c>
      <c r="O76" s="24">
        <v>41548</v>
      </c>
      <c r="P76" s="21">
        <v>46203</v>
      </c>
    </row>
    <row r="77" spans="1:16" s="1" customFormat="1" ht="18.75" x14ac:dyDescent="0.3">
      <c r="A77" s="12">
        <v>70</v>
      </c>
      <c r="B77" s="13" t="s">
        <v>89</v>
      </c>
      <c r="C77" s="14" t="s">
        <v>7</v>
      </c>
      <c r="D77" s="14" t="s">
        <v>134</v>
      </c>
      <c r="E77" s="15" t="s">
        <v>19</v>
      </c>
      <c r="F77" s="22" t="s">
        <v>113</v>
      </c>
      <c r="G77" s="23" t="s">
        <v>121</v>
      </c>
      <c r="H77" s="18" t="s">
        <v>122</v>
      </c>
      <c r="I77" s="19">
        <v>10000</v>
      </c>
      <c r="J77" s="19">
        <f t="shared" si="10"/>
        <v>287</v>
      </c>
      <c r="K77" s="19">
        <v>0</v>
      </c>
      <c r="L77" s="19">
        <f t="shared" si="11"/>
        <v>304</v>
      </c>
      <c r="M77" s="19">
        <v>0</v>
      </c>
      <c r="N77" s="19">
        <f t="shared" si="12"/>
        <v>9409</v>
      </c>
      <c r="O77" s="24">
        <v>40304</v>
      </c>
      <c r="P77" s="21">
        <v>46203</v>
      </c>
    </row>
    <row r="78" spans="1:16" s="1" customFormat="1" ht="18.75" x14ac:dyDescent="0.3">
      <c r="A78" s="12">
        <v>71</v>
      </c>
      <c r="B78" s="13" t="s">
        <v>128</v>
      </c>
      <c r="C78" s="14" t="s">
        <v>7</v>
      </c>
      <c r="D78" s="14" t="s">
        <v>134</v>
      </c>
      <c r="E78" s="15" t="s">
        <v>21</v>
      </c>
      <c r="F78" s="22" t="s">
        <v>113</v>
      </c>
      <c r="G78" s="23" t="s">
        <v>121</v>
      </c>
      <c r="H78" s="18" t="s">
        <v>122</v>
      </c>
      <c r="I78" s="19">
        <v>10000</v>
      </c>
      <c r="J78" s="19">
        <f t="shared" si="10"/>
        <v>287</v>
      </c>
      <c r="K78" s="19">
        <v>0</v>
      </c>
      <c r="L78" s="19">
        <f t="shared" si="11"/>
        <v>304</v>
      </c>
      <c r="M78" s="19">
        <v>0</v>
      </c>
      <c r="N78" s="19">
        <f t="shared" si="12"/>
        <v>9409</v>
      </c>
      <c r="O78" s="24">
        <v>39444</v>
      </c>
      <c r="P78" s="21">
        <v>46203</v>
      </c>
    </row>
    <row r="79" spans="1:16" s="1" customFormat="1" ht="18.75" x14ac:dyDescent="0.3">
      <c r="A79" s="12">
        <v>72</v>
      </c>
      <c r="B79" s="13" t="s">
        <v>90</v>
      </c>
      <c r="C79" s="14" t="s">
        <v>7</v>
      </c>
      <c r="D79" s="14" t="s">
        <v>134</v>
      </c>
      <c r="E79" s="15" t="s">
        <v>19</v>
      </c>
      <c r="F79" s="22" t="s">
        <v>113</v>
      </c>
      <c r="G79" s="23" t="s">
        <v>121</v>
      </c>
      <c r="H79" s="18" t="s">
        <v>122</v>
      </c>
      <c r="I79" s="19">
        <v>10000</v>
      </c>
      <c r="J79" s="19">
        <f t="shared" si="10"/>
        <v>287</v>
      </c>
      <c r="K79" s="19">
        <v>0</v>
      </c>
      <c r="L79" s="19">
        <f t="shared" si="11"/>
        <v>304</v>
      </c>
      <c r="M79" s="19">
        <v>0</v>
      </c>
      <c r="N79" s="19">
        <f t="shared" si="12"/>
        <v>9409</v>
      </c>
      <c r="O79" s="24">
        <v>39661</v>
      </c>
      <c r="P79" s="21">
        <v>46203</v>
      </c>
    </row>
    <row r="80" spans="1:16" s="1" customFormat="1" ht="18.75" x14ac:dyDescent="0.3">
      <c r="A80" s="12">
        <v>73</v>
      </c>
      <c r="B80" s="13" t="s">
        <v>91</v>
      </c>
      <c r="C80" s="14" t="s">
        <v>7</v>
      </c>
      <c r="D80" s="14" t="s">
        <v>134</v>
      </c>
      <c r="E80" s="15" t="s">
        <v>21</v>
      </c>
      <c r="F80" s="22" t="s">
        <v>113</v>
      </c>
      <c r="G80" s="23" t="s">
        <v>121</v>
      </c>
      <c r="H80" s="18" t="s">
        <v>122</v>
      </c>
      <c r="I80" s="19">
        <v>10000</v>
      </c>
      <c r="J80" s="19">
        <f t="shared" si="10"/>
        <v>287</v>
      </c>
      <c r="K80" s="19">
        <v>0</v>
      </c>
      <c r="L80" s="19">
        <f t="shared" si="11"/>
        <v>304</v>
      </c>
      <c r="M80" s="19">
        <v>0</v>
      </c>
      <c r="N80" s="19">
        <f t="shared" si="12"/>
        <v>9409</v>
      </c>
      <c r="O80" s="24">
        <v>40639</v>
      </c>
      <c r="P80" s="21">
        <v>46203</v>
      </c>
    </row>
    <row r="81" spans="1:16" s="1" customFormat="1" ht="18.75" x14ac:dyDescent="0.3">
      <c r="A81" s="12">
        <v>74</v>
      </c>
      <c r="B81" s="13" t="s">
        <v>92</v>
      </c>
      <c r="C81" s="14" t="s">
        <v>7</v>
      </c>
      <c r="D81" s="14" t="s">
        <v>134</v>
      </c>
      <c r="E81" s="15" t="s">
        <v>19</v>
      </c>
      <c r="F81" s="22" t="s">
        <v>113</v>
      </c>
      <c r="G81" s="23" t="s">
        <v>121</v>
      </c>
      <c r="H81" s="18" t="s">
        <v>122</v>
      </c>
      <c r="I81" s="19">
        <v>10000</v>
      </c>
      <c r="J81" s="19">
        <f t="shared" si="10"/>
        <v>287</v>
      </c>
      <c r="K81" s="19">
        <v>0</v>
      </c>
      <c r="L81" s="19">
        <f t="shared" si="11"/>
        <v>304</v>
      </c>
      <c r="M81" s="19">
        <v>0</v>
      </c>
      <c r="N81" s="19">
        <f t="shared" si="12"/>
        <v>9409</v>
      </c>
      <c r="O81" s="24">
        <v>43344</v>
      </c>
      <c r="P81" s="21">
        <v>46203</v>
      </c>
    </row>
    <row r="82" spans="1:16" s="1" customFormat="1" ht="18.75" x14ac:dyDescent="0.3">
      <c r="A82" s="12">
        <v>75</v>
      </c>
      <c r="B82" s="13" t="s">
        <v>93</v>
      </c>
      <c r="C82" s="14" t="s">
        <v>7</v>
      </c>
      <c r="D82" s="14" t="s">
        <v>134</v>
      </c>
      <c r="E82" s="15" t="s">
        <v>21</v>
      </c>
      <c r="F82" s="22" t="s">
        <v>113</v>
      </c>
      <c r="G82" s="23" t="s">
        <v>121</v>
      </c>
      <c r="H82" s="18" t="s">
        <v>122</v>
      </c>
      <c r="I82" s="19">
        <v>10000</v>
      </c>
      <c r="J82" s="19">
        <f t="shared" si="10"/>
        <v>287</v>
      </c>
      <c r="K82" s="19">
        <v>0</v>
      </c>
      <c r="L82" s="19">
        <f t="shared" si="11"/>
        <v>304</v>
      </c>
      <c r="M82" s="19">
        <v>0</v>
      </c>
      <c r="N82" s="19">
        <f t="shared" si="12"/>
        <v>9409</v>
      </c>
      <c r="O82" s="24">
        <v>40219</v>
      </c>
      <c r="P82" s="21">
        <v>46203</v>
      </c>
    </row>
    <row r="83" spans="1:16" s="1" customFormat="1" ht="18.75" x14ac:dyDescent="0.3">
      <c r="A83" s="12">
        <v>76</v>
      </c>
      <c r="B83" s="13" t="s">
        <v>94</v>
      </c>
      <c r="C83" s="14" t="s">
        <v>7</v>
      </c>
      <c r="D83" s="14" t="s">
        <v>134</v>
      </c>
      <c r="E83" s="15" t="s">
        <v>21</v>
      </c>
      <c r="F83" s="17" t="s">
        <v>113</v>
      </c>
      <c r="G83" s="16" t="s">
        <v>121</v>
      </c>
      <c r="H83" s="18" t="s">
        <v>122</v>
      </c>
      <c r="I83" s="19">
        <v>10000</v>
      </c>
      <c r="J83" s="19">
        <f t="shared" ref="J83:J94" si="16">+I83*2.87%</f>
        <v>287</v>
      </c>
      <c r="K83" s="19">
        <v>0</v>
      </c>
      <c r="L83" s="19">
        <f t="shared" ref="L83:L94" si="17">+I83*3.04%</f>
        <v>304</v>
      </c>
      <c r="M83" s="19">
        <v>0</v>
      </c>
      <c r="N83" s="19">
        <f t="shared" ref="N83:N95" si="18">+I83-J83-K83-L83-M83</f>
        <v>9409</v>
      </c>
      <c r="O83" s="24">
        <v>41852</v>
      </c>
      <c r="P83" s="21">
        <v>46203</v>
      </c>
    </row>
    <row r="84" spans="1:16" s="1" customFormat="1" ht="18.75" x14ac:dyDescent="0.3">
      <c r="A84" s="12">
        <v>77</v>
      </c>
      <c r="B84" s="13" t="s">
        <v>95</v>
      </c>
      <c r="C84" s="14" t="s">
        <v>7</v>
      </c>
      <c r="D84" s="14" t="s">
        <v>134</v>
      </c>
      <c r="E84" s="15" t="s">
        <v>21</v>
      </c>
      <c r="F84" s="17" t="s">
        <v>113</v>
      </c>
      <c r="G84" s="16" t="s">
        <v>121</v>
      </c>
      <c r="H84" s="18" t="s">
        <v>122</v>
      </c>
      <c r="I84" s="19">
        <v>10000</v>
      </c>
      <c r="J84" s="19">
        <f t="shared" si="16"/>
        <v>287</v>
      </c>
      <c r="K84" s="19">
        <v>0</v>
      </c>
      <c r="L84" s="19">
        <f t="shared" si="17"/>
        <v>304</v>
      </c>
      <c r="M84" s="19">
        <v>0</v>
      </c>
      <c r="N84" s="19">
        <f t="shared" si="18"/>
        <v>9409</v>
      </c>
      <c r="O84" s="24">
        <v>42278</v>
      </c>
      <c r="P84" s="21">
        <v>46203</v>
      </c>
    </row>
    <row r="85" spans="1:16" s="1" customFormat="1" ht="18.75" x14ac:dyDescent="0.3">
      <c r="A85" s="12">
        <v>78</v>
      </c>
      <c r="B85" s="13" t="s">
        <v>96</v>
      </c>
      <c r="C85" s="14" t="s">
        <v>7</v>
      </c>
      <c r="D85" s="14" t="s">
        <v>134</v>
      </c>
      <c r="E85" s="15" t="s">
        <v>21</v>
      </c>
      <c r="F85" s="17" t="s">
        <v>113</v>
      </c>
      <c r="G85" s="16" t="s">
        <v>121</v>
      </c>
      <c r="H85" s="18" t="s">
        <v>122</v>
      </c>
      <c r="I85" s="19">
        <v>10000</v>
      </c>
      <c r="J85" s="19">
        <f t="shared" si="16"/>
        <v>287</v>
      </c>
      <c r="K85" s="19">
        <v>0</v>
      </c>
      <c r="L85" s="19">
        <f t="shared" si="17"/>
        <v>304</v>
      </c>
      <c r="M85" s="19">
        <v>0</v>
      </c>
      <c r="N85" s="19">
        <f t="shared" si="18"/>
        <v>9409</v>
      </c>
      <c r="O85" s="24">
        <v>41214</v>
      </c>
      <c r="P85" s="21">
        <v>46203</v>
      </c>
    </row>
    <row r="86" spans="1:16" s="1" customFormat="1" ht="18.75" x14ac:dyDescent="0.3">
      <c r="A86" s="12">
        <v>79</v>
      </c>
      <c r="B86" s="13" t="s">
        <v>97</v>
      </c>
      <c r="C86" s="14" t="s">
        <v>7</v>
      </c>
      <c r="D86" s="14" t="s">
        <v>134</v>
      </c>
      <c r="E86" s="15" t="s">
        <v>21</v>
      </c>
      <c r="F86" s="17" t="s">
        <v>113</v>
      </c>
      <c r="G86" s="16" t="s">
        <v>121</v>
      </c>
      <c r="H86" s="18" t="s">
        <v>122</v>
      </c>
      <c r="I86" s="19">
        <v>10000</v>
      </c>
      <c r="J86" s="19">
        <f t="shared" si="16"/>
        <v>287</v>
      </c>
      <c r="K86" s="19">
        <v>0</v>
      </c>
      <c r="L86" s="19">
        <f t="shared" si="17"/>
        <v>304</v>
      </c>
      <c r="M86" s="19">
        <v>0</v>
      </c>
      <c r="N86" s="19">
        <f t="shared" si="18"/>
        <v>9409</v>
      </c>
      <c r="O86" s="24">
        <v>41306</v>
      </c>
      <c r="P86" s="21">
        <v>46203</v>
      </c>
    </row>
    <row r="87" spans="1:16" s="1" customFormat="1" ht="18.75" x14ac:dyDescent="0.3">
      <c r="A87" s="12">
        <v>80</v>
      </c>
      <c r="B87" s="13" t="s">
        <v>98</v>
      </c>
      <c r="C87" s="14" t="s">
        <v>7</v>
      </c>
      <c r="D87" s="14" t="s">
        <v>134</v>
      </c>
      <c r="E87" s="15" t="s">
        <v>21</v>
      </c>
      <c r="F87" s="17" t="s">
        <v>113</v>
      </c>
      <c r="G87" s="16" t="s">
        <v>121</v>
      </c>
      <c r="H87" s="18" t="s">
        <v>122</v>
      </c>
      <c r="I87" s="19">
        <v>10000</v>
      </c>
      <c r="J87" s="19">
        <f t="shared" si="16"/>
        <v>287</v>
      </c>
      <c r="K87" s="19">
        <v>0</v>
      </c>
      <c r="L87" s="19">
        <f t="shared" si="17"/>
        <v>304</v>
      </c>
      <c r="M87" s="19">
        <v>0</v>
      </c>
      <c r="N87" s="19">
        <f t="shared" si="18"/>
        <v>9409</v>
      </c>
      <c r="O87" s="24">
        <v>42186</v>
      </c>
      <c r="P87" s="21">
        <v>46203</v>
      </c>
    </row>
    <row r="88" spans="1:16" ht="18.75" x14ac:dyDescent="0.3">
      <c r="A88" s="12">
        <v>81</v>
      </c>
      <c r="B88" s="13" t="s">
        <v>99</v>
      </c>
      <c r="C88" s="32" t="s">
        <v>7</v>
      </c>
      <c r="D88" s="14" t="s">
        <v>134</v>
      </c>
      <c r="E88" s="12" t="s">
        <v>21</v>
      </c>
      <c r="F88" s="17" t="s">
        <v>113</v>
      </c>
      <c r="G88" s="16" t="s">
        <v>121</v>
      </c>
      <c r="H88" s="18" t="s">
        <v>122</v>
      </c>
      <c r="I88" s="19">
        <v>10000</v>
      </c>
      <c r="J88" s="19">
        <f t="shared" si="16"/>
        <v>287</v>
      </c>
      <c r="K88" s="19">
        <v>0</v>
      </c>
      <c r="L88" s="19">
        <f t="shared" si="17"/>
        <v>304</v>
      </c>
      <c r="M88" s="19">
        <v>0</v>
      </c>
      <c r="N88" s="19">
        <f t="shared" si="18"/>
        <v>9409</v>
      </c>
      <c r="O88" s="33">
        <v>41518</v>
      </c>
      <c r="P88" s="21">
        <v>46203</v>
      </c>
    </row>
    <row r="89" spans="1:16" ht="18.75" x14ac:dyDescent="0.3">
      <c r="A89" s="12">
        <v>82</v>
      </c>
      <c r="B89" s="13" t="s">
        <v>100</v>
      </c>
      <c r="C89" s="32" t="s">
        <v>7</v>
      </c>
      <c r="D89" s="14" t="s">
        <v>134</v>
      </c>
      <c r="E89" s="12" t="s">
        <v>21</v>
      </c>
      <c r="F89" s="17" t="s">
        <v>113</v>
      </c>
      <c r="G89" s="16" t="s">
        <v>121</v>
      </c>
      <c r="H89" s="18" t="s">
        <v>122</v>
      </c>
      <c r="I89" s="19">
        <v>10000</v>
      </c>
      <c r="J89" s="19">
        <f t="shared" si="16"/>
        <v>287</v>
      </c>
      <c r="K89" s="19">
        <v>0</v>
      </c>
      <c r="L89" s="19">
        <f t="shared" si="17"/>
        <v>304</v>
      </c>
      <c r="M89" s="19">
        <v>0</v>
      </c>
      <c r="N89" s="19">
        <f t="shared" si="18"/>
        <v>9409</v>
      </c>
      <c r="O89" s="33">
        <v>41061</v>
      </c>
      <c r="P89" s="21">
        <v>46203</v>
      </c>
    </row>
    <row r="90" spans="1:16" ht="18.75" x14ac:dyDescent="0.3">
      <c r="A90" s="12">
        <v>83</v>
      </c>
      <c r="B90" s="13" t="s">
        <v>101</v>
      </c>
      <c r="C90" s="32" t="s">
        <v>7</v>
      </c>
      <c r="D90" s="14" t="s">
        <v>134</v>
      </c>
      <c r="E90" s="12" t="s">
        <v>21</v>
      </c>
      <c r="F90" s="17" t="s">
        <v>113</v>
      </c>
      <c r="G90" s="16" t="s">
        <v>121</v>
      </c>
      <c r="H90" s="18" t="s">
        <v>122</v>
      </c>
      <c r="I90" s="19">
        <v>10000</v>
      </c>
      <c r="J90" s="19">
        <f t="shared" si="16"/>
        <v>287</v>
      </c>
      <c r="K90" s="19">
        <v>0</v>
      </c>
      <c r="L90" s="19">
        <f t="shared" si="17"/>
        <v>304</v>
      </c>
      <c r="M90" s="19">
        <v>0</v>
      </c>
      <c r="N90" s="19">
        <f t="shared" si="18"/>
        <v>9409</v>
      </c>
      <c r="O90" s="33">
        <v>42278</v>
      </c>
      <c r="P90" s="21">
        <v>46203</v>
      </c>
    </row>
    <row r="91" spans="1:16" ht="18.75" x14ac:dyDescent="0.3">
      <c r="A91" s="12">
        <v>84</v>
      </c>
      <c r="B91" s="13" t="s">
        <v>132</v>
      </c>
      <c r="C91" s="32" t="s">
        <v>7</v>
      </c>
      <c r="D91" s="14" t="s">
        <v>134</v>
      </c>
      <c r="E91" s="12" t="s">
        <v>21</v>
      </c>
      <c r="F91" s="17" t="s">
        <v>113</v>
      </c>
      <c r="G91" s="16" t="s">
        <v>121</v>
      </c>
      <c r="H91" s="18" t="s">
        <v>122</v>
      </c>
      <c r="I91" s="19">
        <v>10000</v>
      </c>
      <c r="J91" s="19">
        <f t="shared" si="16"/>
        <v>287</v>
      </c>
      <c r="K91" s="19">
        <v>0</v>
      </c>
      <c r="L91" s="19">
        <f t="shared" si="17"/>
        <v>304</v>
      </c>
      <c r="M91" s="19">
        <v>0</v>
      </c>
      <c r="N91" s="19">
        <f t="shared" si="18"/>
        <v>9409</v>
      </c>
      <c r="O91" s="33">
        <v>42248</v>
      </c>
      <c r="P91" s="21">
        <v>46203</v>
      </c>
    </row>
    <row r="92" spans="1:16" ht="18.75" x14ac:dyDescent="0.3">
      <c r="A92" s="12">
        <v>85</v>
      </c>
      <c r="B92" s="13" t="s">
        <v>102</v>
      </c>
      <c r="C92" s="32" t="s">
        <v>7</v>
      </c>
      <c r="D92" s="14" t="s">
        <v>134</v>
      </c>
      <c r="E92" s="12" t="s">
        <v>20</v>
      </c>
      <c r="F92" s="17" t="s">
        <v>113</v>
      </c>
      <c r="G92" s="16" t="s">
        <v>121</v>
      </c>
      <c r="H92" s="18" t="s">
        <v>122</v>
      </c>
      <c r="I92" s="19">
        <v>10000</v>
      </c>
      <c r="J92" s="19">
        <f t="shared" si="16"/>
        <v>287</v>
      </c>
      <c r="K92" s="19">
        <v>0</v>
      </c>
      <c r="L92" s="19">
        <f t="shared" si="17"/>
        <v>304</v>
      </c>
      <c r="M92" s="19">
        <v>0</v>
      </c>
      <c r="N92" s="19">
        <f t="shared" si="18"/>
        <v>9409</v>
      </c>
      <c r="O92" s="33">
        <v>42156</v>
      </c>
      <c r="P92" s="21">
        <v>46203</v>
      </c>
    </row>
    <row r="93" spans="1:16" ht="18.75" x14ac:dyDescent="0.3">
      <c r="A93" s="12">
        <v>86</v>
      </c>
      <c r="B93" s="13" t="s">
        <v>103</v>
      </c>
      <c r="C93" s="32" t="s">
        <v>7</v>
      </c>
      <c r="D93" s="14" t="s">
        <v>134</v>
      </c>
      <c r="E93" s="12" t="s">
        <v>21</v>
      </c>
      <c r="F93" s="17" t="s">
        <v>113</v>
      </c>
      <c r="G93" s="17" t="s">
        <v>121</v>
      </c>
      <c r="H93" s="18" t="s">
        <v>122</v>
      </c>
      <c r="I93" s="19">
        <v>10000</v>
      </c>
      <c r="J93" s="19">
        <f t="shared" si="16"/>
        <v>287</v>
      </c>
      <c r="K93" s="19">
        <v>0</v>
      </c>
      <c r="L93" s="19">
        <f t="shared" si="17"/>
        <v>304</v>
      </c>
      <c r="M93" s="19">
        <v>0</v>
      </c>
      <c r="N93" s="19">
        <f t="shared" si="18"/>
        <v>9409</v>
      </c>
      <c r="O93" s="34">
        <v>39784</v>
      </c>
      <c r="P93" s="21">
        <v>46203</v>
      </c>
    </row>
    <row r="94" spans="1:16" ht="18.75" x14ac:dyDescent="0.3">
      <c r="A94" s="12">
        <v>87</v>
      </c>
      <c r="B94" s="13" t="s">
        <v>130</v>
      </c>
      <c r="C94" s="32" t="s">
        <v>7</v>
      </c>
      <c r="D94" s="14" t="s">
        <v>134</v>
      </c>
      <c r="E94" s="12" t="s">
        <v>19</v>
      </c>
      <c r="F94" s="17" t="s">
        <v>113</v>
      </c>
      <c r="G94" s="17" t="s">
        <v>121</v>
      </c>
      <c r="H94" s="18" t="s">
        <v>122</v>
      </c>
      <c r="I94" s="19">
        <v>10000</v>
      </c>
      <c r="J94" s="19">
        <f t="shared" si="16"/>
        <v>287</v>
      </c>
      <c r="K94" s="19">
        <v>0</v>
      </c>
      <c r="L94" s="35">
        <f t="shared" si="17"/>
        <v>304</v>
      </c>
      <c r="M94" s="19">
        <v>0</v>
      </c>
      <c r="N94" s="19">
        <f t="shared" si="18"/>
        <v>9409</v>
      </c>
      <c r="O94" s="34">
        <v>45607</v>
      </c>
      <c r="P94" s="21">
        <v>45972</v>
      </c>
    </row>
    <row r="95" spans="1:16" ht="18.75" x14ac:dyDescent="0.3">
      <c r="A95" s="12">
        <v>88</v>
      </c>
      <c r="B95" s="13" t="s">
        <v>131</v>
      </c>
      <c r="C95" s="32" t="s">
        <v>8</v>
      </c>
      <c r="D95" s="14" t="s">
        <v>134</v>
      </c>
      <c r="E95" s="12" t="s">
        <v>19</v>
      </c>
      <c r="F95" s="17" t="s">
        <v>113</v>
      </c>
      <c r="G95" s="17" t="s">
        <v>121</v>
      </c>
      <c r="H95" s="18" t="s">
        <v>122</v>
      </c>
      <c r="I95" s="19">
        <v>10000</v>
      </c>
      <c r="J95" s="19">
        <f t="shared" ref="J95" si="19">+I95*2.87%</f>
        <v>287</v>
      </c>
      <c r="K95" s="19">
        <v>0</v>
      </c>
      <c r="L95" s="35">
        <f t="shared" ref="L95" si="20">+I95*3.04%</f>
        <v>304</v>
      </c>
      <c r="M95" s="19">
        <v>0</v>
      </c>
      <c r="N95" s="19">
        <f t="shared" si="18"/>
        <v>9409</v>
      </c>
      <c r="O95" s="34">
        <v>45607</v>
      </c>
      <c r="P95" s="21">
        <v>45972</v>
      </c>
    </row>
    <row r="96" spans="1:16" ht="18.75" x14ac:dyDescent="0.3">
      <c r="A96" s="9">
        <v>88</v>
      </c>
      <c r="B96" s="10" t="s">
        <v>126</v>
      </c>
      <c r="K96" s="11"/>
      <c r="L96" s="11"/>
      <c r="M96" s="11"/>
      <c r="N96" s="11"/>
    </row>
    <row r="100" spans="2:2" ht="15" x14ac:dyDescent="0.25">
      <c r="B100" s="8" t="s">
        <v>125</v>
      </c>
    </row>
    <row r="101" spans="2:2" ht="15" x14ac:dyDescent="0.25">
      <c r="B101" s="8" t="s">
        <v>123</v>
      </c>
    </row>
    <row r="102" spans="2:2" ht="15" x14ac:dyDescent="0.25">
      <c r="B102" s="8" t="s">
        <v>124</v>
      </c>
    </row>
    <row r="103" spans="2:2" ht="15" x14ac:dyDescent="0.25">
      <c r="B103" s="8"/>
    </row>
  </sheetData>
  <autoFilter ref="A6:N87" xr:uid="{74CF4997-0A99-4C3B-8E77-AE98B868AE26}"/>
  <mergeCells count="15">
    <mergeCell ref="H6:H7"/>
    <mergeCell ref="B6:B7"/>
    <mergeCell ref="A6:A7"/>
    <mergeCell ref="C6:C7"/>
    <mergeCell ref="D6:D7"/>
    <mergeCell ref="E6:E7"/>
    <mergeCell ref="F6:F7"/>
    <mergeCell ref="G6:G7"/>
    <mergeCell ref="O6:P6"/>
    <mergeCell ref="I6:I7"/>
    <mergeCell ref="J6:J7"/>
    <mergeCell ref="K6:K7"/>
    <mergeCell ref="L6:L7"/>
    <mergeCell ref="M6:M7"/>
    <mergeCell ref="N6:N7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2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Contradados SRSCN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melissa betances</cp:lastModifiedBy>
  <cp:lastPrinted>2026-06-26T13:45:00Z</cp:lastPrinted>
  <dcterms:created xsi:type="dcterms:W3CDTF">2021-08-05T12:49:15Z</dcterms:created>
  <dcterms:modified xsi:type="dcterms:W3CDTF">2026-06-26T13:45:41Z</dcterms:modified>
</cp:coreProperties>
</file>