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 - SERVICIO REGIONAL DE SALUD NORCENTRAL\Escritorio\TRABAJOS MELISSA\TODO ESCRITORIO MB\MELISSA BETANCES\OAI\"/>
    </mc:Choice>
  </mc:AlternateContent>
  <xr:revisionPtr revIDLastSave="0" documentId="13_ncr:1_{519F7463-64F3-400D-AE22-4B82273EABA7}" xr6:coauthVersionLast="47" xr6:coauthVersionMax="47" xr10:uidLastSave="{00000000-0000-0000-0000-000000000000}"/>
  <bookViews>
    <workbookView xWindow="-120" yWindow="-120" windowWidth="29040" windowHeight="15720" xr2:uid="{ACD5C094-18C2-418F-8A95-D88FF5F5617A}"/>
  </bookViews>
  <sheets>
    <sheet name="Contradados SRSCN" sheetId="1" r:id="rId1"/>
  </sheets>
  <definedNames>
    <definedName name="_xlnm._FilterDatabase" localSheetId="0" hidden="1">'Contradados SRSCN'!$A$6:$N$86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3" i="1" l="1"/>
  <c r="N63" i="1" s="1"/>
  <c r="L63" i="1"/>
  <c r="J13" i="1"/>
  <c r="L13" i="1"/>
  <c r="J94" i="1"/>
  <c r="L94" i="1"/>
  <c r="J93" i="1"/>
  <c r="L93" i="1"/>
  <c r="J9" i="1"/>
  <c r="L9" i="1"/>
  <c r="L21" i="1"/>
  <c r="J21" i="1"/>
  <c r="L8" i="1"/>
  <c r="L10" i="1"/>
  <c r="L11" i="1"/>
  <c r="L12" i="1"/>
  <c r="L14" i="1"/>
  <c r="L15" i="1"/>
  <c r="L16" i="1"/>
  <c r="L17" i="1"/>
  <c r="L18" i="1"/>
  <c r="L19" i="1"/>
  <c r="L20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5" i="1"/>
  <c r="J8" i="1"/>
  <c r="J10" i="1"/>
  <c r="J11" i="1"/>
  <c r="J12" i="1"/>
  <c r="J14" i="1"/>
  <c r="J15" i="1"/>
  <c r="J16" i="1"/>
  <c r="J17" i="1"/>
  <c r="J18" i="1"/>
  <c r="J19" i="1"/>
  <c r="J20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5" i="1"/>
  <c r="N93" i="1" l="1"/>
  <c r="N94" i="1"/>
  <c r="N21" i="1"/>
  <c r="N89" i="1"/>
  <c r="N85" i="1"/>
  <c r="N82" i="1"/>
  <c r="N80" i="1"/>
  <c r="N75" i="1"/>
  <c r="N68" i="1"/>
  <c r="N38" i="1"/>
  <c r="N35" i="1"/>
  <c r="N32" i="1"/>
  <c r="N30" i="1"/>
  <c r="N26" i="1"/>
  <c r="N92" i="1"/>
  <c r="N88" i="1"/>
  <c r="N20" i="1"/>
  <c r="N17" i="1"/>
  <c r="N11" i="1"/>
  <c r="N23" i="1"/>
  <c r="N65" i="1"/>
  <c r="N60" i="1"/>
  <c r="N56" i="1"/>
  <c r="N52" i="1"/>
  <c r="N49" i="1"/>
  <c r="N46" i="1"/>
  <c r="N24" i="1"/>
  <c r="N27" i="1"/>
  <c r="N18" i="1"/>
  <c r="N15" i="1"/>
  <c r="N12" i="1"/>
  <c r="N16" i="1"/>
  <c r="N14" i="1"/>
  <c r="N8" i="1"/>
  <c r="N79" i="1"/>
  <c r="N78" i="1"/>
  <c r="N74" i="1"/>
  <c r="N71" i="1"/>
  <c r="N67" i="1"/>
  <c r="N64" i="1"/>
  <c r="N59" i="1"/>
  <c r="N55" i="1"/>
  <c r="N51" i="1"/>
  <c r="N45" i="1"/>
  <c r="N41" i="1"/>
  <c r="N37" i="1"/>
  <c r="N34" i="1"/>
  <c r="N91" i="1"/>
  <c r="N87" i="1"/>
  <c r="N84" i="1"/>
  <c r="N77" i="1"/>
  <c r="N73" i="1"/>
  <c r="N70" i="1"/>
  <c r="N62" i="1"/>
  <c r="N58" i="1"/>
  <c r="N54" i="1"/>
  <c r="N48" i="1"/>
  <c r="N44" i="1"/>
  <c r="N42" i="1"/>
  <c r="N40" i="1"/>
  <c r="N33" i="1"/>
  <c r="N31" i="1"/>
  <c r="N29" i="1"/>
  <c r="N22" i="1"/>
  <c r="N95" i="1"/>
  <c r="N90" i="1"/>
  <c r="N86" i="1"/>
  <c r="N83" i="1"/>
  <c r="N81" i="1"/>
  <c r="N76" i="1"/>
  <c r="N72" i="1"/>
  <c r="N69" i="1"/>
  <c r="N66" i="1"/>
  <c r="N61" i="1"/>
  <c r="N57" i="1"/>
  <c r="N53" i="1"/>
  <c r="N50" i="1"/>
  <c r="N47" i="1"/>
  <c r="N43" i="1"/>
  <c r="N39" i="1"/>
  <c r="N36" i="1"/>
  <c r="N28" i="1"/>
  <c r="N25" i="1"/>
  <c r="N19" i="1"/>
  <c r="N10" i="1"/>
</calcChain>
</file>

<file path=xl/sharedStrings.xml><?xml version="1.0" encoding="utf-8"?>
<sst xmlns="http://schemas.openxmlformats.org/spreadsheetml/2006/main" count="640" uniqueCount="144">
  <si>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</si>
  <si>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</si>
  <si>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</si>
  <si>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</si>
  <si>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</si>
  <si>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</si>
  <si>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</si>
  <si>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</si>
  <si>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</si>
  <si>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</si>
  <si>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</si>
  <si>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</si>
  <si>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</si>
  <si>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</si>
  <si>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</si>
  <si>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</si>
  <si>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</si>
  <si>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</si>
  <si>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</si>
  <si>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</si>
  <si>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</si>
  <si>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</si>
  <si>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</si>
  <si>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</si>
  <si>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</si>
  <si>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</si>
  <si>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</si>
  <si>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</si>
  <si>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</si>
  <si>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</si>
  <si>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</si>
  <si>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</si>
  <si>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</si>
  <si>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</si>
  <si>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</si>
  <si>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</si>
  <si>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</si>
  <si>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</si>
  <si>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</si>
  <si>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</si>
  <si>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</si>
  <si>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</si>
  <si>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</si>
  <si>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</si>
  <si>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</si>
  <si>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</si>
  <si>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</si>
  <si>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</si>
  <si>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</si>
  <si>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</si>
  <si>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</si>
  <si>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</si>
  <si>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</si>
  <si>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</si>
  <si>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</si>
  <si>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</si>
  <si>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</si>
  <si>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</si>
  <si>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</si>
  <si>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</si>
  <si>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</si>
  <si>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</si>
  <si>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</si>
  <si>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</si>
  <si>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</si>
  <si>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</si>
  <si>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</si>
  <si>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</si>
  <si>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</si>
  <si>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</si>
  <si>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</si>
  <si>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</si>
  <si>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</si>
  <si>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</si>
  <si>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</si>
  <si>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</si>
  <si>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</si>
  <si>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</si>
  <si>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</si>
  <si>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</si>
  <si>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</si>
  <si>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</si>
  <si>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</si>
  <si>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</si>
  <si>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</si>
  <si>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</si>
  <si>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</si>
  <si>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</si>
  <si>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</si>
  <si>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</si>
  <si>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</si>
  <si>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</si>
  <si>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MIGUELINA DEL CARMEN PERALTA</t>
  </si>
  <si>
    <t>MIRIAN MARGARITA BLANCO</t>
  </si>
  <si>
    <t>NELLY MERCEDES TORIBIO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</si>
  <si>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</si>
  <si>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</si>
  <si>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</si>
  <si>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</si>
  <si>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</si>
  <si>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</si>
  <si>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</si>
  <si>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</si>
  <si>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</si>
  <si>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</si>
  <si>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</si>
  <si>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</si>
  <si>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</si>
  <si>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</si>
  <si>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</si>
  <si>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</si>
  <si>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</si>
  <si>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</si>
  <si>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</si>
  <si>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</si>
  <si>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</si>
  <si>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</si>
  <si>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</si>
  <si>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</si>
  <si>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</si>
  <si>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</si>
  <si>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</si>
  <si>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</si>
  <si>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</si>
  <si>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</si>
  <si>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</si>
  <si>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</si>
  <si>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</si>
  <si>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</si>
  <si>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</si>
  <si>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</si>
  <si>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</si>
  <si>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</si>
  <si>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</si>
  <si>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</si>
  <si>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</si>
  <si>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</si>
  <si>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</si>
  <si>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NIOVER MERCEDES RODRIGUEZ MONTES DE OCA</t>
  </si>
  <si>
    <t>FOTOGRAFA</t>
  </si>
  <si>
    <t>Correspondiente al mes de Enero del año 2026</t>
  </si>
  <si>
    <t>JUAN DANIEL SANTIAGO RODRIGUEZ</t>
  </si>
  <si>
    <t>MANTENIMIENTO</t>
  </si>
  <si>
    <t>PINTOR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</si>
</sst>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P103"/>
  <sheetViews>
    <sheetView tabSelected="1" zoomScaleNormal="100" workbookViewId="0">
      <selection activeCell="D88" sqref="D88"/>
    </sheetView>
  </sheetViews>
  <sheetFormatPr baseColWidth="10" defaultRowHeight="12" x14ac:dyDescent="0.2"/>
  <cols>
    <col min="1" max="1" width="6" style="2" customWidth="1"/>
    <col min="2" max="2" width="56.140625" style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129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140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0" t="s">
        <v>12</v>
      </c>
      <c r="B6" s="38" t="s">
        <v>0</v>
      </c>
      <c r="C6" s="36" t="s">
        <v>1</v>
      </c>
      <c r="D6" s="36" t="s">
        <v>22</v>
      </c>
      <c r="E6" s="36" t="s">
        <v>18</v>
      </c>
      <c r="F6" s="36" t="s">
        <v>13</v>
      </c>
      <c r="G6" s="36" t="s">
        <v>2</v>
      </c>
      <c r="H6" s="36" t="s">
        <v>14</v>
      </c>
      <c r="I6" s="36" t="s">
        <v>15</v>
      </c>
      <c r="J6" s="36" t="s">
        <v>3</v>
      </c>
      <c r="K6" s="36" t="s">
        <v>4</v>
      </c>
      <c r="L6" s="36" t="s">
        <v>5</v>
      </c>
      <c r="M6" s="36" t="s">
        <v>6</v>
      </c>
      <c r="N6" s="36" t="s">
        <v>16</v>
      </c>
      <c r="O6" s="42" t="s">
        <v>23</v>
      </c>
      <c r="P6" s="43"/>
    </row>
    <row r="7" spans="1:16" s="1" customFormat="1" x14ac:dyDescent="0.2">
      <c r="A7" s="41"/>
      <c r="B7" s="39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136</v>
      </c>
      <c r="E8" s="15" t="s">
        <v>21</v>
      </c>
      <c r="F8" s="16" t="s">
        <v>108</v>
      </c>
      <c r="G8" s="17" t="s">
        <v>11</v>
      </c>
      <c r="H8" s="18" t="s">
        <v>124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46203</v>
      </c>
    </row>
    <row r="9" spans="1:16" s="1" customFormat="1" ht="18.75" x14ac:dyDescent="0.3">
      <c r="A9" s="12">
        <v>2</v>
      </c>
      <c r="B9" s="13" t="s">
        <v>138</v>
      </c>
      <c r="C9" s="14" t="s">
        <v>7</v>
      </c>
      <c r="D9" s="14" t="s">
        <v>136</v>
      </c>
      <c r="E9" s="15" t="s">
        <v>21</v>
      </c>
      <c r="F9" s="16" t="s">
        <v>108</v>
      </c>
      <c r="G9" s="16" t="s">
        <v>139</v>
      </c>
      <c r="H9" s="18" t="s">
        <v>124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45931</v>
      </c>
      <c r="P9" s="21">
        <v>46296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136</v>
      </c>
      <c r="E10" s="15" t="s">
        <v>21</v>
      </c>
      <c r="F10" s="22" t="s">
        <v>106</v>
      </c>
      <c r="G10" s="23" t="s">
        <v>116</v>
      </c>
      <c r="H10" s="18" t="s">
        <v>124</v>
      </c>
      <c r="I10" s="19">
        <v>20000</v>
      </c>
      <c r="J10" s="19">
        <f t="shared" ref="J10:J30" si="2">+I10*2.87%</f>
        <v>574</v>
      </c>
      <c r="K10" s="19">
        <v>0</v>
      </c>
      <c r="L10" s="19">
        <f t="shared" ref="L10:L30" si="3">+I10*3.04%</f>
        <v>608</v>
      </c>
      <c r="M10" s="19">
        <v>0</v>
      </c>
      <c r="N10" s="19">
        <f t="shared" ref="N10:N30" si="4">+I10-J10-K10-L10-M10</f>
        <v>18818</v>
      </c>
      <c r="O10" s="24">
        <v>44621</v>
      </c>
      <c r="P10" s="21">
        <v>46203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136</v>
      </c>
      <c r="E11" s="15" t="s">
        <v>21</v>
      </c>
      <c r="F11" s="22" t="s">
        <v>107</v>
      </c>
      <c r="G11" s="23" t="s">
        <v>9</v>
      </c>
      <c r="H11" s="18" t="s">
        <v>124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46203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136</v>
      </c>
      <c r="E12" s="15" t="s">
        <v>21</v>
      </c>
      <c r="F12" s="22" t="s">
        <v>108</v>
      </c>
      <c r="G12" s="23" t="s">
        <v>117</v>
      </c>
      <c r="H12" s="18" t="s">
        <v>124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46203</v>
      </c>
    </row>
    <row r="13" spans="1:16" s="1" customFormat="1" ht="18.75" x14ac:dyDescent="0.3">
      <c r="A13" s="12">
        <v>6</v>
      </c>
      <c r="B13" s="13" t="s">
        <v>135</v>
      </c>
      <c r="C13" s="14" t="s">
        <v>8</v>
      </c>
      <c r="D13" s="14" t="s">
        <v>136</v>
      </c>
      <c r="E13" s="15" t="s">
        <v>21</v>
      </c>
      <c r="F13" s="22" t="s">
        <v>108</v>
      </c>
      <c r="G13" s="23" t="s">
        <v>137</v>
      </c>
      <c r="H13" s="18" t="s">
        <v>124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136</v>
      </c>
      <c r="E14" s="15" t="s">
        <v>21</v>
      </c>
      <c r="F14" s="22" t="s">
        <v>109</v>
      </c>
      <c r="G14" s="23" t="s">
        <v>118</v>
      </c>
      <c r="H14" s="18" t="s">
        <v>124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46203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136</v>
      </c>
      <c r="E15" s="15" t="s">
        <v>21</v>
      </c>
      <c r="F15" s="22" t="s">
        <v>110</v>
      </c>
      <c r="G15" s="23" t="s">
        <v>10</v>
      </c>
      <c r="H15" s="18" t="s">
        <v>124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46203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136</v>
      </c>
      <c r="E16" s="15" t="s">
        <v>21</v>
      </c>
      <c r="F16" s="22" t="s">
        <v>109</v>
      </c>
      <c r="G16" s="23" t="s">
        <v>118</v>
      </c>
      <c r="H16" s="18" t="s">
        <v>124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46203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136</v>
      </c>
      <c r="E17" s="15" t="s">
        <v>19</v>
      </c>
      <c r="F17" s="22" t="s">
        <v>109</v>
      </c>
      <c r="G17" s="23" t="s">
        <v>118</v>
      </c>
      <c r="H17" s="18" t="s">
        <v>124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46203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136</v>
      </c>
      <c r="E18" s="15" t="s">
        <v>21</v>
      </c>
      <c r="F18" s="17" t="s">
        <v>109</v>
      </c>
      <c r="G18" s="16" t="s">
        <v>118</v>
      </c>
      <c r="H18" s="18" t="s">
        <v>124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46203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136</v>
      </c>
      <c r="E19" s="15" t="s">
        <v>21</v>
      </c>
      <c r="F19" s="17" t="s">
        <v>110</v>
      </c>
      <c r="G19" s="17" t="s">
        <v>10</v>
      </c>
      <c r="H19" s="18" t="s">
        <v>124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46203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136</v>
      </c>
      <c r="E20" s="15" t="s">
        <v>21</v>
      </c>
      <c r="F20" s="17" t="s">
        <v>109</v>
      </c>
      <c r="G20" s="16" t="s">
        <v>118</v>
      </c>
      <c r="H20" s="18" t="s">
        <v>124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46203</v>
      </c>
    </row>
    <row r="21" spans="1:16" s="1" customFormat="1" ht="18.75" x14ac:dyDescent="0.3">
      <c r="A21" s="12">
        <v>14</v>
      </c>
      <c r="B21" s="13" t="s">
        <v>131</v>
      </c>
      <c r="C21" s="14" t="s">
        <v>8</v>
      </c>
      <c r="D21" s="14" t="s">
        <v>136</v>
      </c>
      <c r="E21" s="15" t="s">
        <v>21</v>
      </c>
      <c r="F21" s="17" t="s">
        <v>111</v>
      </c>
      <c r="G21" s="16" t="s">
        <v>119</v>
      </c>
      <c r="H21" s="18" t="s">
        <v>124</v>
      </c>
      <c r="I21" s="19">
        <v>18000</v>
      </c>
      <c r="J21" s="19">
        <f t="shared" si="2"/>
        <v>516.6</v>
      </c>
      <c r="K21" s="19">
        <v>0</v>
      </c>
      <c r="L21" s="19">
        <f t="shared" ref="L21" si="5">+I21*3.04%</f>
        <v>547.20000000000005</v>
      </c>
      <c r="M21" s="19">
        <v>0</v>
      </c>
      <c r="N21" s="19">
        <f t="shared" ref="N21" si="6">+I21-J21-K21-L21-M21</f>
        <v>16936.2</v>
      </c>
      <c r="O21" s="24">
        <v>45359</v>
      </c>
      <c r="P21" s="21">
        <v>46089</v>
      </c>
    </row>
    <row r="22" spans="1:16" s="1" customFormat="1" ht="18.75" x14ac:dyDescent="0.3">
      <c r="A22" s="12">
        <v>15</v>
      </c>
      <c r="B22" s="13" t="s">
        <v>37</v>
      </c>
      <c r="C22" s="14" t="s">
        <v>8</v>
      </c>
      <c r="D22" s="14" t="s">
        <v>136</v>
      </c>
      <c r="E22" s="15" t="s">
        <v>21</v>
      </c>
      <c r="F22" s="22" t="s">
        <v>112</v>
      </c>
      <c r="G22" s="23" t="s">
        <v>120</v>
      </c>
      <c r="H22" s="18" t="s">
        <v>124</v>
      </c>
      <c r="I22" s="19">
        <v>10000</v>
      </c>
      <c r="J22" s="19">
        <f t="shared" si="2"/>
        <v>287</v>
      </c>
      <c r="K22" s="19">
        <v>0</v>
      </c>
      <c r="L22" s="19">
        <f t="shared" si="3"/>
        <v>304</v>
      </c>
      <c r="M22" s="19">
        <v>0</v>
      </c>
      <c r="N22" s="19">
        <f t="shared" si="4"/>
        <v>9409</v>
      </c>
      <c r="O22" s="24">
        <v>40050</v>
      </c>
      <c r="P22" s="21">
        <v>46203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136</v>
      </c>
      <c r="E23" s="15" t="s">
        <v>21</v>
      </c>
      <c r="F23" s="22" t="s">
        <v>113</v>
      </c>
      <c r="G23" s="23" t="s">
        <v>121</v>
      </c>
      <c r="H23" s="18" t="s">
        <v>124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41518</v>
      </c>
      <c r="P23" s="21">
        <v>46203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136</v>
      </c>
      <c r="E24" s="15" t="s">
        <v>20</v>
      </c>
      <c r="F24" s="22" t="s">
        <v>113</v>
      </c>
      <c r="G24" s="23" t="s">
        <v>121</v>
      </c>
      <c r="H24" s="18" t="s">
        <v>124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40848</v>
      </c>
      <c r="P24" s="21">
        <v>46203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136</v>
      </c>
      <c r="E25" s="15" t="s">
        <v>20</v>
      </c>
      <c r="F25" s="22" t="s">
        <v>114</v>
      </c>
      <c r="G25" s="23" t="s">
        <v>114</v>
      </c>
      <c r="H25" s="18" t="s">
        <v>124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44563</v>
      </c>
      <c r="P25" s="21">
        <v>46203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136</v>
      </c>
      <c r="E26" s="15" t="s">
        <v>21</v>
      </c>
      <c r="F26" s="22" t="s">
        <v>113</v>
      </c>
      <c r="G26" s="23" t="s">
        <v>114</v>
      </c>
      <c r="H26" s="18" t="s">
        <v>124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42828</v>
      </c>
      <c r="P26" s="21">
        <v>46203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136</v>
      </c>
      <c r="E27" s="15" t="s">
        <v>19</v>
      </c>
      <c r="F27" s="22" t="s">
        <v>113</v>
      </c>
      <c r="G27" s="23" t="s">
        <v>121</v>
      </c>
      <c r="H27" s="18" t="s">
        <v>124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39661</v>
      </c>
      <c r="P27" s="21">
        <v>46203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136</v>
      </c>
      <c r="E28" s="15" t="s">
        <v>21</v>
      </c>
      <c r="F28" s="22" t="s">
        <v>113</v>
      </c>
      <c r="G28" s="23" t="s">
        <v>122</v>
      </c>
      <c r="H28" s="18" t="s">
        <v>124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40081</v>
      </c>
      <c r="P28" s="21">
        <v>46203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136</v>
      </c>
      <c r="E29" s="15" t="s">
        <v>19</v>
      </c>
      <c r="F29" s="22" t="s">
        <v>113</v>
      </c>
      <c r="G29" s="23" t="s">
        <v>121</v>
      </c>
      <c r="H29" s="18" t="s">
        <v>124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40267</v>
      </c>
      <c r="P29" s="21">
        <v>46203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136</v>
      </c>
      <c r="E30" s="15" t="s">
        <v>21</v>
      </c>
      <c r="F30" s="22" t="s">
        <v>113</v>
      </c>
      <c r="G30" s="23" t="s">
        <v>114</v>
      </c>
      <c r="H30" s="18" t="s">
        <v>124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42828</v>
      </c>
      <c r="P30" s="21">
        <v>46203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136</v>
      </c>
      <c r="E31" s="15" t="s">
        <v>21</v>
      </c>
      <c r="F31" s="22" t="s">
        <v>113</v>
      </c>
      <c r="G31" s="23" t="s">
        <v>121</v>
      </c>
      <c r="H31" s="18" t="s">
        <v>124</v>
      </c>
      <c r="I31" s="19">
        <v>10000</v>
      </c>
      <c r="J31" s="19">
        <f t="shared" ref="J31:J53" si="7">+I31*2.87%</f>
        <v>287</v>
      </c>
      <c r="K31" s="19">
        <v>0</v>
      </c>
      <c r="L31" s="19">
        <f t="shared" ref="L31:L53" si="8">+I31*3.04%</f>
        <v>304</v>
      </c>
      <c r="M31" s="19">
        <v>0</v>
      </c>
      <c r="N31" s="19">
        <f t="shared" ref="N31:N53" si="9">+I31-J31-K31-L31-M31</f>
        <v>9409</v>
      </c>
      <c r="O31" s="24">
        <v>43892</v>
      </c>
      <c r="P31" s="21">
        <v>46203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136</v>
      </c>
      <c r="E32" s="15" t="s">
        <v>19</v>
      </c>
      <c r="F32" s="22" t="s">
        <v>113</v>
      </c>
      <c r="G32" s="23" t="s">
        <v>114</v>
      </c>
      <c r="H32" s="18" t="s">
        <v>124</v>
      </c>
      <c r="I32" s="19">
        <v>10000</v>
      </c>
      <c r="J32" s="19">
        <f t="shared" si="7"/>
        <v>287</v>
      </c>
      <c r="K32" s="19">
        <v>0</v>
      </c>
      <c r="L32" s="19">
        <f t="shared" si="8"/>
        <v>304</v>
      </c>
      <c r="M32" s="19">
        <v>0</v>
      </c>
      <c r="N32" s="19">
        <f t="shared" si="9"/>
        <v>9409</v>
      </c>
      <c r="O32" s="24">
        <v>42828</v>
      </c>
      <c r="P32" s="21">
        <v>46203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136</v>
      </c>
      <c r="E33" s="15" t="s">
        <v>21</v>
      </c>
      <c r="F33" s="22" t="s">
        <v>113</v>
      </c>
      <c r="G33" s="23" t="s">
        <v>121</v>
      </c>
      <c r="H33" s="18" t="s">
        <v>124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41122</v>
      </c>
      <c r="P33" s="21">
        <v>46203</v>
      </c>
    </row>
    <row r="34" spans="1:16" s="1" customFormat="1" ht="18.75" x14ac:dyDescent="0.3">
      <c r="A34" s="12">
        <v>27</v>
      </c>
      <c r="B34" s="25" t="s">
        <v>49</v>
      </c>
      <c r="C34" s="14" t="s">
        <v>8</v>
      </c>
      <c r="D34" s="14" t="s">
        <v>136</v>
      </c>
      <c r="E34" s="15" t="s">
        <v>21</v>
      </c>
      <c r="F34" s="26" t="s">
        <v>113</v>
      </c>
      <c r="G34" s="27" t="s">
        <v>114</v>
      </c>
      <c r="H34" s="28" t="s">
        <v>124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9">
        <v>43563</v>
      </c>
      <c r="P34" s="21">
        <v>46203</v>
      </c>
    </row>
    <row r="35" spans="1:16" s="1" customFormat="1" ht="18.75" x14ac:dyDescent="0.3">
      <c r="A35" s="12">
        <v>28</v>
      </c>
      <c r="B35" s="13" t="s">
        <v>50</v>
      </c>
      <c r="C35" s="14" t="s">
        <v>8</v>
      </c>
      <c r="D35" s="14" t="s">
        <v>136</v>
      </c>
      <c r="E35" s="15" t="s">
        <v>21</v>
      </c>
      <c r="F35" s="22" t="s">
        <v>113</v>
      </c>
      <c r="G35" s="23" t="s">
        <v>122</v>
      </c>
      <c r="H35" s="18" t="s">
        <v>124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4">
        <v>40238</v>
      </c>
      <c r="P35" s="21">
        <v>46203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136</v>
      </c>
      <c r="E36" s="15" t="s">
        <v>19</v>
      </c>
      <c r="F36" s="17" t="s">
        <v>113</v>
      </c>
      <c r="G36" s="16" t="s">
        <v>121</v>
      </c>
      <c r="H36" s="18" t="s">
        <v>124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41548</v>
      </c>
      <c r="P36" s="21">
        <v>46203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136</v>
      </c>
      <c r="E37" s="15" t="s">
        <v>19</v>
      </c>
      <c r="F37" s="17" t="s">
        <v>114</v>
      </c>
      <c r="G37" s="16" t="s">
        <v>121</v>
      </c>
      <c r="H37" s="18" t="s">
        <v>124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46203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136</v>
      </c>
      <c r="E38" s="15" t="s">
        <v>19</v>
      </c>
      <c r="F38" s="22" t="s">
        <v>113</v>
      </c>
      <c r="G38" s="23" t="s">
        <v>114</v>
      </c>
      <c r="H38" s="18" t="s">
        <v>124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43201</v>
      </c>
      <c r="P38" s="21">
        <v>46203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136</v>
      </c>
      <c r="E39" s="15" t="s">
        <v>21</v>
      </c>
      <c r="F39" s="17" t="s">
        <v>113</v>
      </c>
      <c r="G39" s="16" t="s">
        <v>121</v>
      </c>
      <c r="H39" s="18" t="s">
        <v>124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1350.12</v>
      </c>
      <c r="N39" s="19">
        <f t="shared" si="9"/>
        <v>8058.88</v>
      </c>
      <c r="O39" s="24">
        <v>39958</v>
      </c>
      <c r="P39" s="21">
        <v>46203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136</v>
      </c>
      <c r="E40" s="15" t="s">
        <v>21</v>
      </c>
      <c r="F40" s="17" t="s">
        <v>113</v>
      </c>
      <c r="G40" s="17" t="s">
        <v>121</v>
      </c>
      <c r="H40" s="18" t="s">
        <v>124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42186</v>
      </c>
      <c r="P40" s="21">
        <v>46203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136</v>
      </c>
      <c r="E41" s="15" t="s">
        <v>21</v>
      </c>
      <c r="F41" s="17" t="s">
        <v>113</v>
      </c>
      <c r="G41" s="16" t="s">
        <v>121</v>
      </c>
      <c r="H41" s="18" t="s">
        <v>124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0</v>
      </c>
      <c r="N41" s="19">
        <f t="shared" si="9"/>
        <v>9409</v>
      </c>
      <c r="O41" s="24">
        <v>39692</v>
      </c>
      <c r="P41" s="21">
        <v>46203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136</v>
      </c>
      <c r="E42" s="15" t="s">
        <v>21</v>
      </c>
      <c r="F42" s="17" t="s">
        <v>113</v>
      </c>
      <c r="G42" s="16" t="s">
        <v>122</v>
      </c>
      <c r="H42" s="18" t="s">
        <v>124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40210</v>
      </c>
      <c r="P42" s="21">
        <v>46203</v>
      </c>
    </row>
    <row r="43" spans="1:16" s="1" customFormat="1" ht="18.75" x14ac:dyDescent="0.3">
      <c r="A43" s="12">
        <v>36</v>
      </c>
      <c r="B43" s="13" t="s">
        <v>58</v>
      </c>
      <c r="C43" s="14" t="s">
        <v>7</v>
      </c>
      <c r="D43" s="14" t="s">
        <v>136</v>
      </c>
      <c r="E43" s="15" t="s">
        <v>21</v>
      </c>
      <c r="F43" s="17" t="s">
        <v>115</v>
      </c>
      <c r="G43" s="17" t="s">
        <v>123</v>
      </c>
      <c r="H43" s="18" t="s">
        <v>124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0">
        <v>39493</v>
      </c>
      <c r="P43" s="21">
        <v>46203</v>
      </c>
    </row>
    <row r="44" spans="1:16" s="1" customFormat="1" ht="18.75" x14ac:dyDescent="0.3">
      <c r="A44" s="12">
        <v>37</v>
      </c>
      <c r="B44" s="13" t="s">
        <v>59</v>
      </c>
      <c r="C44" s="14" t="s">
        <v>7</v>
      </c>
      <c r="D44" s="14" t="s">
        <v>136</v>
      </c>
      <c r="E44" s="15" t="s">
        <v>21</v>
      </c>
      <c r="F44" s="17" t="s">
        <v>115</v>
      </c>
      <c r="G44" s="17" t="s">
        <v>123</v>
      </c>
      <c r="H44" s="18" t="s">
        <v>124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0">
        <v>39661</v>
      </c>
      <c r="P44" s="21">
        <v>46203</v>
      </c>
    </row>
    <row r="45" spans="1:16" s="1" customFormat="1" ht="18.75" x14ac:dyDescent="0.3">
      <c r="A45" s="12">
        <v>38</v>
      </c>
      <c r="B45" s="13" t="s">
        <v>60</v>
      </c>
      <c r="C45" s="14" t="s">
        <v>7</v>
      </c>
      <c r="D45" s="14" t="s">
        <v>136</v>
      </c>
      <c r="E45" s="15" t="s">
        <v>20</v>
      </c>
      <c r="F45" s="17" t="s">
        <v>115</v>
      </c>
      <c r="G45" s="16" t="s">
        <v>123</v>
      </c>
      <c r="H45" s="18" t="s">
        <v>124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4">
        <v>42370</v>
      </c>
      <c r="P45" s="21">
        <v>46203</v>
      </c>
    </row>
    <row r="46" spans="1:16" s="1" customFormat="1" ht="18.75" x14ac:dyDescent="0.3">
      <c r="A46" s="12">
        <v>39</v>
      </c>
      <c r="B46" s="30" t="s">
        <v>61</v>
      </c>
      <c r="C46" s="14" t="s">
        <v>7</v>
      </c>
      <c r="D46" s="14" t="s">
        <v>136</v>
      </c>
      <c r="E46" s="15" t="s">
        <v>21</v>
      </c>
      <c r="F46" s="22" t="s">
        <v>115</v>
      </c>
      <c r="G46" s="23" t="s">
        <v>123</v>
      </c>
      <c r="H46" s="18" t="s">
        <v>124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4">
        <v>43355</v>
      </c>
      <c r="P46" s="21">
        <v>46203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136</v>
      </c>
      <c r="E47" s="15" t="s">
        <v>21</v>
      </c>
      <c r="F47" s="17" t="s">
        <v>115</v>
      </c>
      <c r="G47" s="16" t="s">
        <v>123</v>
      </c>
      <c r="H47" s="18" t="s">
        <v>124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0</v>
      </c>
      <c r="N47" s="19">
        <f t="shared" si="9"/>
        <v>9409</v>
      </c>
      <c r="O47" s="20">
        <v>39378</v>
      </c>
      <c r="P47" s="21">
        <v>46203</v>
      </c>
    </row>
    <row r="48" spans="1:16" s="1" customFormat="1" ht="18.75" x14ac:dyDescent="0.3">
      <c r="A48" s="12">
        <v>41</v>
      </c>
      <c r="B48" s="13" t="s">
        <v>63</v>
      </c>
      <c r="C48" s="14" t="s">
        <v>7</v>
      </c>
      <c r="D48" s="14" t="s">
        <v>136</v>
      </c>
      <c r="E48" s="15" t="s">
        <v>21</v>
      </c>
      <c r="F48" s="17" t="s">
        <v>115</v>
      </c>
      <c r="G48" s="16" t="s">
        <v>123</v>
      </c>
      <c r="H48" s="18" t="s">
        <v>124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1350.12</v>
      </c>
      <c r="N48" s="19">
        <f t="shared" si="9"/>
        <v>8058.88</v>
      </c>
      <c r="O48" s="24">
        <v>39722</v>
      </c>
      <c r="P48" s="21">
        <v>46203</v>
      </c>
    </row>
    <row r="49" spans="1:16" s="1" customFormat="1" ht="18.75" x14ac:dyDescent="0.3">
      <c r="A49" s="12">
        <v>42</v>
      </c>
      <c r="B49" s="13" t="s">
        <v>64</v>
      </c>
      <c r="C49" s="14" t="s">
        <v>7</v>
      </c>
      <c r="D49" s="14" t="s">
        <v>136</v>
      </c>
      <c r="E49" s="15" t="s">
        <v>21</v>
      </c>
      <c r="F49" s="22" t="s">
        <v>115</v>
      </c>
      <c r="G49" s="23" t="s">
        <v>123</v>
      </c>
      <c r="H49" s="18" t="s">
        <v>124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4">
        <v>41732</v>
      </c>
      <c r="P49" s="21">
        <v>46203</v>
      </c>
    </row>
    <row r="50" spans="1:16" s="1" customFormat="1" ht="18.75" x14ac:dyDescent="0.3">
      <c r="A50" s="12">
        <v>43</v>
      </c>
      <c r="B50" s="30" t="s">
        <v>65</v>
      </c>
      <c r="C50" s="14" t="s">
        <v>7</v>
      </c>
      <c r="D50" s="14" t="s">
        <v>136</v>
      </c>
      <c r="E50" s="15" t="s">
        <v>19</v>
      </c>
      <c r="F50" s="22" t="s">
        <v>115</v>
      </c>
      <c r="G50" s="23" t="s">
        <v>123</v>
      </c>
      <c r="H50" s="18" t="s">
        <v>124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0</v>
      </c>
      <c r="N50" s="19">
        <f t="shared" si="9"/>
        <v>9409</v>
      </c>
      <c r="O50" s="24">
        <v>43376</v>
      </c>
      <c r="P50" s="21">
        <v>46203</v>
      </c>
    </row>
    <row r="51" spans="1:16" s="1" customFormat="1" ht="18.75" x14ac:dyDescent="0.3">
      <c r="A51" s="12">
        <v>44</v>
      </c>
      <c r="B51" s="13" t="s">
        <v>66</v>
      </c>
      <c r="C51" s="14" t="s">
        <v>8</v>
      </c>
      <c r="D51" s="14" t="s">
        <v>136</v>
      </c>
      <c r="E51" s="15" t="s">
        <v>20</v>
      </c>
      <c r="F51" s="22" t="s">
        <v>115</v>
      </c>
      <c r="G51" s="23" t="s">
        <v>123</v>
      </c>
      <c r="H51" s="18" t="s">
        <v>124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42156</v>
      </c>
      <c r="P51" s="21">
        <v>46203</v>
      </c>
    </row>
    <row r="52" spans="1:16" s="1" customFormat="1" ht="18.75" x14ac:dyDescent="0.3">
      <c r="A52" s="12">
        <v>45</v>
      </c>
      <c r="B52" s="13" t="s">
        <v>67</v>
      </c>
      <c r="C52" s="14" t="s">
        <v>7</v>
      </c>
      <c r="D52" s="14" t="s">
        <v>136</v>
      </c>
      <c r="E52" s="15" t="s">
        <v>19</v>
      </c>
      <c r="F52" s="22" t="s">
        <v>115</v>
      </c>
      <c r="G52" s="23" t="s">
        <v>123</v>
      </c>
      <c r="H52" s="18" t="s">
        <v>124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39661</v>
      </c>
      <c r="P52" s="21">
        <v>46203</v>
      </c>
    </row>
    <row r="53" spans="1:16" s="1" customFormat="1" ht="18.75" x14ac:dyDescent="0.3">
      <c r="A53" s="12">
        <v>46</v>
      </c>
      <c r="B53" s="13" t="s">
        <v>68</v>
      </c>
      <c r="C53" s="14" t="s">
        <v>7</v>
      </c>
      <c r="D53" s="14" t="s">
        <v>136</v>
      </c>
      <c r="E53" s="15" t="s">
        <v>20</v>
      </c>
      <c r="F53" s="22" t="s">
        <v>115</v>
      </c>
      <c r="G53" s="23" t="s">
        <v>123</v>
      </c>
      <c r="H53" s="18" t="s">
        <v>124</v>
      </c>
      <c r="I53" s="19">
        <v>10000</v>
      </c>
      <c r="J53" s="19">
        <f t="shared" si="7"/>
        <v>287</v>
      </c>
      <c r="K53" s="19">
        <v>0</v>
      </c>
      <c r="L53" s="19">
        <f t="shared" si="8"/>
        <v>304</v>
      </c>
      <c r="M53" s="19">
        <v>0</v>
      </c>
      <c r="N53" s="19">
        <f t="shared" si="9"/>
        <v>9409</v>
      </c>
      <c r="O53" s="24">
        <v>42156</v>
      </c>
      <c r="P53" s="21">
        <v>46203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136</v>
      </c>
      <c r="E54" s="15" t="s">
        <v>21</v>
      </c>
      <c r="F54" s="22" t="s">
        <v>115</v>
      </c>
      <c r="G54" s="23" t="s">
        <v>123</v>
      </c>
      <c r="H54" s="18" t="s">
        <v>124</v>
      </c>
      <c r="I54" s="19">
        <v>10000</v>
      </c>
      <c r="J54" s="19">
        <f t="shared" ref="J54:J81" si="10">+I54*2.87%</f>
        <v>287</v>
      </c>
      <c r="K54" s="19">
        <v>0</v>
      </c>
      <c r="L54" s="19">
        <f t="shared" ref="L54:L81" si="11">+I54*3.04%</f>
        <v>304</v>
      </c>
      <c r="M54" s="19">
        <v>0</v>
      </c>
      <c r="N54" s="19">
        <f t="shared" ref="N54:N81" si="12">+I54-J54-K54-L54-M54</f>
        <v>9409</v>
      </c>
      <c r="O54" s="24">
        <v>44531</v>
      </c>
      <c r="P54" s="21">
        <v>46203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136</v>
      </c>
      <c r="E55" s="15" t="s">
        <v>21</v>
      </c>
      <c r="F55" s="22" t="s">
        <v>115</v>
      </c>
      <c r="G55" s="23" t="s">
        <v>123</v>
      </c>
      <c r="H55" s="18" t="s">
        <v>124</v>
      </c>
      <c r="I55" s="19">
        <v>10000</v>
      </c>
      <c r="J55" s="19">
        <f t="shared" si="10"/>
        <v>287</v>
      </c>
      <c r="K55" s="19">
        <v>0</v>
      </c>
      <c r="L55" s="19">
        <f t="shared" si="11"/>
        <v>304</v>
      </c>
      <c r="M55" s="19">
        <v>0</v>
      </c>
      <c r="N55" s="19">
        <f t="shared" si="12"/>
        <v>9409</v>
      </c>
      <c r="O55" s="24">
        <v>39722</v>
      </c>
      <c r="P55" s="21">
        <v>46203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136</v>
      </c>
      <c r="E56" s="15" t="s">
        <v>19</v>
      </c>
      <c r="F56" s="22" t="s">
        <v>115</v>
      </c>
      <c r="G56" s="23" t="s">
        <v>123</v>
      </c>
      <c r="H56" s="18" t="s">
        <v>124</v>
      </c>
      <c r="I56" s="19">
        <v>10000</v>
      </c>
      <c r="J56" s="19">
        <f t="shared" si="10"/>
        <v>287</v>
      </c>
      <c r="K56" s="19">
        <v>0</v>
      </c>
      <c r="L56" s="19">
        <f t="shared" si="11"/>
        <v>304</v>
      </c>
      <c r="M56" s="19">
        <v>0</v>
      </c>
      <c r="N56" s="19">
        <f t="shared" si="12"/>
        <v>9409</v>
      </c>
      <c r="O56" s="24">
        <v>41306</v>
      </c>
      <c r="P56" s="21">
        <v>46203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136</v>
      </c>
      <c r="E57" s="15" t="s">
        <v>21</v>
      </c>
      <c r="F57" s="22" t="s">
        <v>115</v>
      </c>
      <c r="G57" s="23" t="s">
        <v>123</v>
      </c>
      <c r="H57" s="18" t="s">
        <v>124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42989</v>
      </c>
      <c r="P57" s="21">
        <v>46203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136</v>
      </c>
      <c r="E58" s="15" t="s">
        <v>20</v>
      </c>
      <c r="F58" s="22" t="s">
        <v>115</v>
      </c>
      <c r="G58" s="23" t="s">
        <v>123</v>
      </c>
      <c r="H58" s="18" t="s">
        <v>124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42156</v>
      </c>
      <c r="P58" s="21">
        <v>46203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136</v>
      </c>
      <c r="E59" s="15" t="s">
        <v>21</v>
      </c>
      <c r="F59" s="22" t="s">
        <v>115</v>
      </c>
      <c r="G59" s="23" t="s">
        <v>123</v>
      </c>
      <c r="H59" s="18" t="s">
        <v>124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41768</v>
      </c>
      <c r="P59" s="21">
        <v>46203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136</v>
      </c>
      <c r="E60" s="15" t="s">
        <v>21</v>
      </c>
      <c r="F60" s="22" t="s">
        <v>115</v>
      </c>
      <c r="G60" s="23" t="s">
        <v>123</v>
      </c>
      <c r="H60" s="18" t="s">
        <v>124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41183</v>
      </c>
      <c r="P60" s="21">
        <v>46203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136</v>
      </c>
      <c r="E61" s="15" t="s">
        <v>21</v>
      </c>
      <c r="F61" s="22" t="s">
        <v>115</v>
      </c>
      <c r="G61" s="23" t="s">
        <v>123</v>
      </c>
      <c r="H61" s="18" t="s">
        <v>124</v>
      </c>
      <c r="I61" s="19">
        <v>10000</v>
      </c>
      <c r="J61" s="19">
        <f t="shared" si="10"/>
        <v>287</v>
      </c>
      <c r="K61" s="19">
        <v>0</v>
      </c>
      <c r="L61" s="19">
        <f t="shared" si="11"/>
        <v>304</v>
      </c>
      <c r="M61" s="19">
        <v>0</v>
      </c>
      <c r="N61" s="19">
        <f t="shared" si="12"/>
        <v>9409</v>
      </c>
      <c r="O61" s="24">
        <v>42278</v>
      </c>
      <c r="P61" s="21">
        <v>46203</v>
      </c>
    </row>
    <row r="62" spans="1:16" s="1" customFormat="1" ht="18.75" x14ac:dyDescent="0.3">
      <c r="A62" s="12">
        <v>55</v>
      </c>
      <c r="B62" s="13" t="s">
        <v>77</v>
      </c>
      <c r="C62" s="14" t="s">
        <v>7</v>
      </c>
      <c r="D62" s="14" t="s">
        <v>136</v>
      </c>
      <c r="E62" s="15" t="s">
        <v>21</v>
      </c>
      <c r="F62" s="22" t="s">
        <v>115</v>
      </c>
      <c r="G62" s="23" t="s">
        <v>123</v>
      </c>
      <c r="H62" s="18" t="s">
        <v>124</v>
      </c>
      <c r="I62" s="19">
        <v>11000</v>
      </c>
      <c r="J62" s="19">
        <f t="shared" si="10"/>
        <v>315.7</v>
      </c>
      <c r="K62" s="19">
        <v>0</v>
      </c>
      <c r="L62" s="19">
        <f t="shared" si="11"/>
        <v>334.4</v>
      </c>
      <c r="M62" s="19">
        <v>0</v>
      </c>
      <c r="N62" s="19">
        <f t="shared" si="12"/>
        <v>10349.9</v>
      </c>
      <c r="O62" s="24">
        <v>39301</v>
      </c>
      <c r="P62" s="21">
        <v>46203</v>
      </c>
    </row>
    <row r="63" spans="1:16" s="1" customFormat="1" ht="18.75" x14ac:dyDescent="0.3">
      <c r="A63" s="12">
        <v>56</v>
      </c>
      <c r="B63" s="13" t="s">
        <v>141</v>
      </c>
      <c r="C63" s="14" t="s">
        <v>7</v>
      </c>
      <c r="D63" s="14" t="s">
        <v>136</v>
      </c>
      <c r="E63" s="15" t="s">
        <v>21</v>
      </c>
      <c r="F63" s="22" t="s">
        <v>142</v>
      </c>
      <c r="G63" s="23" t="s">
        <v>143</v>
      </c>
      <c r="H63" s="18" t="s">
        <v>124</v>
      </c>
      <c r="I63" s="19">
        <v>18000</v>
      </c>
      <c r="J63" s="19">
        <f t="shared" si="10"/>
        <v>516.6</v>
      </c>
      <c r="K63" s="19"/>
      <c r="L63" s="19">
        <f t="shared" si="11"/>
        <v>547.20000000000005</v>
      </c>
      <c r="M63" s="19"/>
      <c r="N63" s="19">
        <f t="shared" si="12"/>
        <v>16936.2</v>
      </c>
      <c r="O63" s="24">
        <v>46024</v>
      </c>
      <c r="P63" s="21">
        <v>46389</v>
      </c>
    </row>
    <row r="64" spans="1:16" s="1" customFormat="1" ht="18.75" x14ac:dyDescent="0.3">
      <c r="A64" s="12">
        <v>57</v>
      </c>
      <c r="B64" s="13" t="s">
        <v>78</v>
      </c>
      <c r="C64" s="14" t="s">
        <v>7</v>
      </c>
      <c r="D64" s="14" t="s">
        <v>136</v>
      </c>
      <c r="E64" s="15" t="s">
        <v>21</v>
      </c>
      <c r="F64" s="22" t="s">
        <v>115</v>
      </c>
      <c r="G64" s="23" t="s">
        <v>123</v>
      </c>
      <c r="H64" s="18" t="s">
        <v>124</v>
      </c>
      <c r="I64" s="19">
        <v>10000</v>
      </c>
      <c r="J64" s="19">
        <f t="shared" si="10"/>
        <v>287</v>
      </c>
      <c r="K64" s="19">
        <v>0</v>
      </c>
      <c r="L64" s="19">
        <f t="shared" si="11"/>
        <v>304</v>
      </c>
      <c r="M64" s="19">
        <v>0</v>
      </c>
      <c r="N64" s="19">
        <f t="shared" si="12"/>
        <v>9409</v>
      </c>
      <c r="O64" s="24">
        <v>42989</v>
      </c>
      <c r="P64" s="21">
        <v>46203</v>
      </c>
    </row>
    <row r="65" spans="1:16" s="1" customFormat="1" ht="18.75" x14ac:dyDescent="0.3">
      <c r="A65" s="12">
        <v>58</v>
      </c>
      <c r="B65" s="13" t="s">
        <v>79</v>
      </c>
      <c r="C65" s="14" t="s">
        <v>7</v>
      </c>
      <c r="D65" s="14" t="s">
        <v>136</v>
      </c>
      <c r="E65" s="15" t="s">
        <v>21</v>
      </c>
      <c r="F65" s="22" t="s">
        <v>115</v>
      </c>
      <c r="G65" s="23" t="s">
        <v>123</v>
      </c>
      <c r="H65" s="18" t="s">
        <v>124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42064</v>
      </c>
      <c r="P65" s="21">
        <v>46203</v>
      </c>
    </row>
    <row r="66" spans="1:16" s="1" customFormat="1" ht="18.75" x14ac:dyDescent="0.3">
      <c r="A66" s="12">
        <v>59</v>
      </c>
      <c r="B66" s="13" t="s">
        <v>80</v>
      </c>
      <c r="C66" s="14" t="s">
        <v>7</v>
      </c>
      <c r="D66" s="14" t="s">
        <v>136</v>
      </c>
      <c r="E66" s="15" t="s">
        <v>19</v>
      </c>
      <c r="F66" s="22" t="s">
        <v>115</v>
      </c>
      <c r="G66" s="23" t="s">
        <v>123</v>
      </c>
      <c r="H66" s="18" t="s">
        <v>124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39661</v>
      </c>
      <c r="P66" s="21">
        <v>46203</v>
      </c>
    </row>
    <row r="67" spans="1:16" s="1" customFormat="1" ht="18.75" x14ac:dyDescent="0.3">
      <c r="A67" s="12">
        <v>60</v>
      </c>
      <c r="B67" s="13" t="s">
        <v>81</v>
      </c>
      <c r="C67" s="14" t="s">
        <v>7</v>
      </c>
      <c r="D67" s="14" t="s">
        <v>136</v>
      </c>
      <c r="E67" s="15" t="s">
        <v>20</v>
      </c>
      <c r="F67" s="22" t="s">
        <v>115</v>
      </c>
      <c r="G67" s="23" t="s">
        <v>123</v>
      </c>
      <c r="H67" s="18" t="s">
        <v>124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42156</v>
      </c>
      <c r="P67" s="21">
        <v>46203</v>
      </c>
    </row>
    <row r="68" spans="1:16" s="1" customFormat="1" ht="18.75" x14ac:dyDescent="0.3">
      <c r="A68" s="12">
        <v>61</v>
      </c>
      <c r="B68" s="13" t="s">
        <v>82</v>
      </c>
      <c r="C68" s="14" t="s">
        <v>7</v>
      </c>
      <c r="D68" s="14" t="s">
        <v>136</v>
      </c>
      <c r="E68" s="15" t="s">
        <v>21</v>
      </c>
      <c r="F68" s="22" t="s">
        <v>115</v>
      </c>
      <c r="G68" s="23" t="s">
        <v>123</v>
      </c>
      <c r="H68" s="18" t="s">
        <v>124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41518</v>
      </c>
      <c r="P68" s="21">
        <v>46203</v>
      </c>
    </row>
    <row r="69" spans="1:16" s="1" customFormat="1" ht="18.75" x14ac:dyDescent="0.3">
      <c r="A69" s="12">
        <v>62</v>
      </c>
      <c r="B69" s="13" t="s">
        <v>83</v>
      </c>
      <c r="C69" s="14" t="s">
        <v>7</v>
      </c>
      <c r="D69" s="14" t="s">
        <v>136</v>
      </c>
      <c r="E69" s="15" t="s">
        <v>21</v>
      </c>
      <c r="F69" s="22" t="s">
        <v>115</v>
      </c>
      <c r="G69" s="23" t="s">
        <v>123</v>
      </c>
      <c r="H69" s="18" t="s">
        <v>124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42856</v>
      </c>
      <c r="P69" s="21">
        <v>46203</v>
      </c>
    </row>
    <row r="70" spans="1:16" s="1" customFormat="1" ht="18.75" x14ac:dyDescent="0.3">
      <c r="A70" s="12">
        <v>63</v>
      </c>
      <c r="B70" s="13" t="s">
        <v>84</v>
      </c>
      <c r="C70" s="14" t="s">
        <v>7</v>
      </c>
      <c r="D70" s="14" t="s">
        <v>136</v>
      </c>
      <c r="E70" s="15" t="s">
        <v>21</v>
      </c>
      <c r="F70" s="22" t="s">
        <v>115</v>
      </c>
      <c r="G70" s="23" t="s">
        <v>123</v>
      </c>
      <c r="H70" s="18" t="s">
        <v>124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1350.12</v>
      </c>
      <c r="N70" s="19">
        <f t="shared" si="12"/>
        <v>8058.88</v>
      </c>
      <c r="O70" s="24">
        <v>41944</v>
      </c>
      <c r="P70" s="21">
        <v>46203</v>
      </c>
    </row>
    <row r="71" spans="1:16" s="1" customFormat="1" ht="18.75" x14ac:dyDescent="0.3">
      <c r="A71" s="12">
        <v>64</v>
      </c>
      <c r="B71" s="13" t="s">
        <v>85</v>
      </c>
      <c r="C71" s="14" t="s">
        <v>7</v>
      </c>
      <c r="D71" s="14" t="s">
        <v>136</v>
      </c>
      <c r="E71" s="15" t="s">
        <v>21</v>
      </c>
      <c r="F71" s="22" t="s">
        <v>115</v>
      </c>
      <c r="G71" s="23" t="s">
        <v>123</v>
      </c>
      <c r="H71" s="18" t="s">
        <v>124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0</v>
      </c>
      <c r="N71" s="19">
        <f t="shared" si="12"/>
        <v>9409</v>
      </c>
      <c r="O71" s="24">
        <v>41275</v>
      </c>
      <c r="P71" s="21">
        <v>46203</v>
      </c>
    </row>
    <row r="72" spans="1:16" s="1" customFormat="1" ht="18.75" x14ac:dyDescent="0.3">
      <c r="A72" s="12">
        <v>65</v>
      </c>
      <c r="B72" s="13" t="s">
        <v>86</v>
      </c>
      <c r="C72" s="14" t="s">
        <v>7</v>
      </c>
      <c r="D72" s="14" t="s">
        <v>136</v>
      </c>
      <c r="E72" s="15" t="s">
        <v>20</v>
      </c>
      <c r="F72" s="22" t="s">
        <v>115</v>
      </c>
      <c r="G72" s="23" t="s">
        <v>123</v>
      </c>
      <c r="H72" s="18" t="s">
        <v>124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42156</v>
      </c>
      <c r="P72" s="21">
        <v>46203</v>
      </c>
    </row>
    <row r="73" spans="1:16" s="1" customFormat="1" ht="18.75" x14ac:dyDescent="0.3">
      <c r="A73" s="12">
        <v>66</v>
      </c>
      <c r="B73" s="25" t="s">
        <v>87</v>
      </c>
      <c r="C73" s="14" t="s">
        <v>7</v>
      </c>
      <c r="D73" s="14" t="s">
        <v>136</v>
      </c>
      <c r="E73" s="15" t="s">
        <v>20</v>
      </c>
      <c r="F73" s="26" t="s">
        <v>115</v>
      </c>
      <c r="G73" s="31" t="s">
        <v>123</v>
      </c>
      <c r="H73" s="28" t="s">
        <v>124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9">
        <v>43774</v>
      </c>
      <c r="P73" s="21">
        <v>46203</v>
      </c>
    </row>
    <row r="74" spans="1:16" s="1" customFormat="1" ht="18.75" x14ac:dyDescent="0.3">
      <c r="A74" s="12">
        <v>67</v>
      </c>
      <c r="B74" s="25" t="s">
        <v>88</v>
      </c>
      <c r="C74" s="14" t="s">
        <v>7</v>
      </c>
      <c r="D74" s="14" t="s">
        <v>136</v>
      </c>
      <c r="E74" s="15" t="s">
        <v>21</v>
      </c>
      <c r="F74" s="22" t="s">
        <v>115</v>
      </c>
      <c r="G74" s="23" t="s">
        <v>123</v>
      </c>
      <c r="H74" s="18" t="s">
        <v>124</v>
      </c>
      <c r="I74" s="19">
        <v>13000</v>
      </c>
      <c r="J74" s="19">
        <f t="shared" si="10"/>
        <v>373.1</v>
      </c>
      <c r="K74" s="19">
        <v>0</v>
      </c>
      <c r="L74" s="19">
        <f t="shared" si="11"/>
        <v>395.2</v>
      </c>
      <c r="M74" s="19">
        <v>0</v>
      </c>
      <c r="N74" s="19">
        <f t="shared" si="12"/>
        <v>12231.699999999999</v>
      </c>
      <c r="O74" s="29">
        <v>44683</v>
      </c>
      <c r="P74" s="21">
        <v>46203</v>
      </c>
    </row>
    <row r="75" spans="1:16" s="1" customFormat="1" ht="18.75" x14ac:dyDescent="0.3">
      <c r="A75" s="12">
        <v>68</v>
      </c>
      <c r="B75" s="13" t="s">
        <v>89</v>
      </c>
      <c r="C75" s="14" t="s">
        <v>7</v>
      </c>
      <c r="D75" s="14" t="s">
        <v>136</v>
      </c>
      <c r="E75" s="15" t="s">
        <v>21</v>
      </c>
      <c r="F75" s="22" t="s">
        <v>115</v>
      </c>
      <c r="G75" s="23" t="s">
        <v>123</v>
      </c>
      <c r="H75" s="18" t="s">
        <v>124</v>
      </c>
      <c r="I75" s="19">
        <v>10000</v>
      </c>
      <c r="J75" s="19">
        <f t="shared" si="10"/>
        <v>287</v>
      </c>
      <c r="K75" s="19">
        <v>0</v>
      </c>
      <c r="L75" s="19">
        <f t="shared" si="11"/>
        <v>304</v>
      </c>
      <c r="M75" s="19">
        <v>0</v>
      </c>
      <c r="N75" s="19">
        <f t="shared" si="12"/>
        <v>9409</v>
      </c>
      <c r="O75" s="24">
        <v>41548</v>
      </c>
      <c r="P75" s="21">
        <v>46203</v>
      </c>
    </row>
    <row r="76" spans="1:16" s="1" customFormat="1" ht="18.75" x14ac:dyDescent="0.3">
      <c r="A76" s="12">
        <v>69</v>
      </c>
      <c r="B76" s="13" t="s">
        <v>90</v>
      </c>
      <c r="C76" s="14" t="s">
        <v>7</v>
      </c>
      <c r="D76" s="14" t="s">
        <v>136</v>
      </c>
      <c r="E76" s="15" t="s">
        <v>19</v>
      </c>
      <c r="F76" s="22" t="s">
        <v>115</v>
      </c>
      <c r="G76" s="23" t="s">
        <v>123</v>
      </c>
      <c r="H76" s="18" t="s">
        <v>124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40304</v>
      </c>
      <c r="P76" s="21">
        <v>46203</v>
      </c>
    </row>
    <row r="77" spans="1:16" s="1" customFormat="1" ht="18.75" x14ac:dyDescent="0.3">
      <c r="A77" s="12">
        <v>70</v>
      </c>
      <c r="B77" s="13" t="s">
        <v>130</v>
      </c>
      <c r="C77" s="14" t="s">
        <v>7</v>
      </c>
      <c r="D77" s="14" t="s">
        <v>136</v>
      </c>
      <c r="E77" s="15" t="s">
        <v>21</v>
      </c>
      <c r="F77" s="22" t="s">
        <v>115</v>
      </c>
      <c r="G77" s="23" t="s">
        <v>123</v>
      </c>
      <c r="H77" s="18" t="s">
        <v>124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39444</v>
      </c>
      <c r="P77" s="21">
        <v>46203</v>
      </c>
    </row>
    <row r="78" spans="1:16" s="1" customFormat="1" ht="18.75" x14ac:dyDescent="0.3">
      <c r="A78" s="12">
        <v>71</v>
      </c>
      <c r="B78" s="13" t="s">
        <v>91</v>
      </c>
      <c r="C78" s="14" t="s">
        <v>7</v>
      </c>
      <c r="D78" s="14" t="s">
        <v>136</v>
      </c>
      <c r="E78" s="15" t="s">
        <v>19</v>
      </c>
      <c r="F78" s="22" t="s">
        <v>115</v>
      </c>
      <c r="G78" s="23" t="s">
        <v>123</v>
      </c>
      <c r="H78" s="18" t="s">
        <v>124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39661</v>
      </c>
      <c r="P78" s="21">
        <v>46203</v>
      </c>
    </row>
    <row r="79" spans="1:16" s="1" customFormat="1" ht="18.75" x14ac:dyDescent="0.3">
      <c r="A79" s="12">
        <v>72</v>
      </c>
      <c r="B79" s="13" t="s">
        <v>92</v>
      </c>
      <c r="C79" s="14" t="s">
        <v>7</v>
      </c>
      <c r="D79" s="14" t="s">
        <v>136</v>
      </c>
      <c r="E79" s="15" t="s">
        <v>21</v>
      </c>
      <c r="F79" s="22" t="s">
        <v>115</v>
      </c>
      <c r="G79" s="23" t="s">
        <v>123</v>
      </c>
      <c r="H79" s="18" t="s">
        <v>124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40639</v>
      </c>
      <c r="P79" s="21">
        <v>46203</v>
      </c>
    </row>
    <row r="80" spans="1:16" s="1" customFormat="1" ht="18.75" x14ac:dyDescent="0.3">
      <c r="A80" s="12">
        <v>73</v>
      </c>
      <c r="B80" s="13" t="s">
        <v>93</v>
      </c>
      <c r="C80" s="14" t="s">
        <v>7</v>
      </c>
      <c r="D80" s="14" t="s">
        <v>136</v>
      </c>
      <c r="E80" s="15" t="s">
        <v>19</v>
      </c>
      <c r="F80" s="22" t="s">
        <v>115</v>
      </c>
      <c r="G80" s="23" t="s">
        <v>123</v>
      </c>
      <c r="H80" s="18" t="s">
        <v>124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43344</v>
      </c>
      <c r="P80" s="21">
        <v>46203</v>
      </c>
    </row>
    <row r="81" spans="1:16" s="1" customFormat="1" ht="18.75" x14ac:dyDescent="0.3">
      <c r="A81" s="12">
        <v>74</v>
      </c>
      <c r="B81" s="13" t="s">
        <v>94</v>
      </c>
      <c r="C81" s="14" t="s">
        <v>7</v>
      </c>
      <c r="D81" s="14" t="s">
        <v>136</v>
      </c>
      <c r="E81" s="15" t="s">
        <v>21</v>
      </c>
      <c r="F81" s="22" t="s">
        <v>115</v>
      </c>
      <c r="G81" s="23" t="s">
        <v>123</v>
      </c>
      <c r="H81" s="18" t="s">
        <v>124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40219</v>
      </c>
      <c r="P81" s="21">
        <v>46203</v>
      </c>
    </row>
    <row r="82" spans="1:16" s="1" customFormat="1" ht="18.75" x14ac:dyDescent="0.3">
      <c r="A82" s="12">
        <v>75</v>
      </c>
      <c r="B82" s="13" t="s">
        <v>95</v>
      </c>
      <c r="C82" s="14" t="s">
        <v>7</v>
      </c>
      <c r="D82" s="14" t="s">
        <v>136</v>
      </c>
      <c r="E82" s="15" t="s">
        <v>21</v>
      </c>
      <c r="F82" s="17" t="s">
        <v>115</v>
      </c>
      <c r="G82" s="16" t="s">
        <v>123</v>
      </c>
      <c r="H82" s="18" t="s">
        <v>124</v>
      </c>
      <c r="I82" s="19">
        <v>10000</v>
      </c>
      <c r="J82" s="19">
        <f t="shared" ref="J82:J95" si="13">+I82*2.87%</f>
        <v>287</v>
      </c>
      <c r="K82" s="19">
        <v>0</v>
      </c>
      <c r="L82" s="19">
        <f t="shared" ref="L82:L95" si="14">+I82*3.04%</f>
        <v>304</v>
      </c>
      <c r="M82" s="19">
        <v>0</v>
      </c>
      <c r="N82" s="19">
        <f t="shared" ref="N82:N95" si="15">+I82-J82-K82-L82-M82</f>
        <v>9409</v>
      </c>
      <c r="O82" s="24">
        <v>41852</v>
      </c>
      <c r="P82" s="21">
        <v>46203</v>
      </c>
    </row>
    <row r="83" spans="1:16" s="1" customFormat="1" ht="18.75" x14ac:dyDescent="0.3">
      <c r="A83" s="12">
        <v>76</v>
      </c>
      <c r="B83" s="13" t="s">
        <v>96</v>
      </c>
      <c r="C83" s="14" t="s">
        <v>7</v>
      </c>
      <c r="D83" s="14" t="s">
        <v>136</v>
      </c>
      <c r="E83" s="15" t="s">
        <v>21</v>
      </c>
      <c r="F83" s="17" t="s">
        <v>115</v>
      </c>
      <c r="G83" s="16" t="s">
        <v>123</v>
      </c>
      <c r="H83" s="18" t="s">
        <v>124</v>
      </c>
      <c r="I83" s="19">
        <v>10000</v>
      </c>
      <c r="J83" s="19">
        <f t="shared" si="13"/>
        <v>287</v>
      </c>
      <c r="K83" s="19">
        <v>0</v>
      </c>
      <c r="L83" s="19">
        <f t="shared" si="14"/>
        <v>304</v>
      </c>
      <c r="M83" s="19">
        <v>0</v>
      </c>
      <c r="N83" s="19">
        <f t="shared" si="15"/>
        <v>9409</v>
      </c>
      <c r="O83" s="24">
        <v>42278</v>
      </c>
      <c r="P83" s="21">
        <v>46203</v>
      </c>
    </row>
    <row r="84" spans="1:16" s="1" customFormat="1" ht="18.75" x14ac:dyDescent="0.3">
      <c r="A84" s="12">
        <v>77</v>
      </c>
      <c r="B84" s="13" t="s">
        <v>97</v>
      </c>
      <c r="C84" s="14" t="s">
        <v>7</v>
      </c>
      <c r="D84" s="14" t="s">
        <v>136</v>
      </c>
      <c r="E84" s="15" t="s">
        <v>21</v>
      </c>
      <c r="F84" s="17" t="s">
        <v>115</v>
      </c>
      <c r="G84" s="16" t="s">
        <v>123</v>
      </c>
      <c r="H84" s="18" t="s">
        <v>124</v>
      </c>
      <c r="I84" s="19">
        <v>10000</v>
      </c>
      <c r="J84" s="19">
        <f t="shared" si="13"/>
        <v>287</v>
      </c>
      <c r="K84" s="19">
        <v>0</v>
      </c>
      <c r="L84" s="19">
        <f t="shared" si="14"/>
        <v>304</v>
      </c>
      <c r="M84" s="19">
        <v>0</v>
      </c>
      <c r="N84" s="19">
        <f t="shared" si="15"/>
        <v>9409</v>
      </c>
      <c r="O84" s="24">
        <v>41214</v>
      </c>
      <c r="P84" s="21">
        <v>46203</v>
      </c>
    </row>
    <row r="85" spans="1:16" s="1" customFormat="1" ht="18.75" x14ac:dyDescent="0.3">
      <c r="A85" s="12">
        <v>78</v>
      </c>
      <c r="B85" s="13" t="s">
        <v>98</v>
      </c>
      <c r="C85" s="14" t="s">
        <v>7</v>
      </c>
      <c r="D85" s="14" t="s">
        <v>136</v>
      </c>
      <c r="E85" s="15" t="s">
        <v>21</v>
      </c>
      <c r="F85" s="17" t="s">
        <v>115</v>
      </c>
      <c r="G85" s="16" t="s">
        <v>123</v>
      </c>
      <c r="H85" s="18" t="s">
        <v>124</v>
      </c>
      <c r="I85" s="19">
        <v>10000</v>
      </c>
      <c r="J85" s="19">
        <f t="shared" si="13"/>
        <v>287</v>
      </c>
      <c r="K85" s="19">
        <v>0</v>
      </c>
      <c r="L85" s="19">
        <f t="shared" si="14"/>
        <v>304</v>
      </c>
      <c r="M85" s="19">
        <v>0</v>
      </c>
      <c r="N85" s="19">
        <f t="shared" si="15"/>
        <v>9409</v>
      </c>
      <c r="O85" s="24">
        <v>41306</v>
      </c>
      <c r="P85" s="21">
        <v>46203</v>
      </c>
    </row>
    <row r="86" spans="1:16" s="1" customFormat="1" ht="18.75" x14ac:dyDescent="0.3">
      <c r="A86" s="12">
        <v>79</v>
      </c>
      <c r="B86" s="13" t="s">
        <v>99</v>
      </c>
      <c r="C86" s="14" t="s">
        <v>7</v>
      </c>
      <c r="D86" s="14" t="s">
        <v>136</v>
      </c>
      <c r="E86" s="15" t="s">
        <v>21</v>
      </c>
      <c r="F86" s="17" t="s">
        <v>115</v>
      </c>
      <c r="G86" s="16" t="s">
        <v>123</v>
      </c>
      <c r="H86" s="18" t="s">
        <v>124</v>
      </c>
      <c r="I86" s="19">
        <v>10000</v>
      </c>
      <c r="J86" s="19">
        <f t="shared" si="13"/>
        <v>287</v>
      </c>
      <c r="K86" s="19">
        <v>0</v>
      </c>
      <c r="L86" s="19">
        <f t="shared" si="14"/>
        <v>304</v>
      </c>
      <c r="M86" s="19">
        <v>0</v>
      </c>
      <c r="N86" s="19">
        <f t="shared" si="15"/>
        <v>9409</v>
      </c>
      <c r="O86" s="24">
        <v>42186</v>
      </c>
      <c r="P86" s="21">
        <v>46203</v>
      </c>
    </row>
    <row r="87" spans="1:16" ht="18.75" x14ac:dyDescent="0.3">
      <c r="A87" s="12">
        <v>80</v>
      </c>
      <c r="B87" s="13" t="s">
        <v>100</v>
      </c>
      <c r="C87" s="32" t="s">
        <v>7</v>
      </c>
      <c r="D87" s="14" t="s">
        <v>136</v>
      </c>
      <c r="E87" s="12" t="s">
        <v>21</v>
      </c>
      <c r="F87" s="17" t="s">
        <v>115</v>
      </c>
      <c r="G87" s="16" t="s">
        <v>123</v>
      </c>
      <c r="H87" s="18" t="s">
        <v>124</v>
      </c>
      <c r="I87" s="19">
        <v>10000</v>
      </c>
      <c r="J87" s="19">
        <f t="shared" si="13"/>
        <v>287</v>
      </c>
      <c r="K87" s="19">
        <v>0</v>
      </c>
      <c r="L87" s="19">
        <f t="shared" si="14"/>
        <v>304</v>
      </c>
      <c r="M87" s="19">
        <v>0</v>
      </c>
      <c r="N87" s="19">
        <f t="shared" si="15"/>
        <v>9409</v>
      </c>
      <c r="O87" s="33">
        <v>41518</v>
      </c>
      <c r="P87" s="21">
        <v>46203</v>
      </c>
    </row>
    <row r="88" spans="1:16" ht="18.75" x14ac:dyDescent="0.3">
      <c r="A88" s="12">
        <v>81</v>
      </c>
      <c r="B88" s="13" t="s">
        <v>101</v>
      </c>
      <c r="C88" s="32" t="s">
        <v>7</v>
      </c>
      <c r="D88" s="14" t="s">
        <v>136</v>
      </c>
      <c r="E88" s="12" t="s">
        <v>21</v>
      </c>
      <c r="F88" s="17" t="s">
        <v>115</v>
      </c>
      <c r="G88" s="16" t="s">
        <v>123</v>
      </c>
      <c r="H88" s="18" t="s">
        <v>124</v>
      </c>
      <c r="I88" s="19">
        <v>10000</v>
      </c>
      <c r="J88" s="19">
        <f t="shared" si="13"/>
        <v>287</v>
      </c>
      <c r="K88" s="19">
        <v>0</v>
      </c>
      <c r="L88" s="19">
        <f t="shared" si="14"/>
        <v>304</v>
      </c>
      <c r="M88" s="19">
        <v>0</v>
      </c>
      <c r="N88" s="19">
        <f t="shared" si="15"/>
        <v>9409</v>
      </c>
      <c r="O88" s="33">
        <v>41061</v>
      </c>
      <c r="P88" s="21">
        <v>46203</v>
      </c>
    </row>
    <row r="89" spans="1:16" ht="18.75" x14ac:dyDescent="0.3">
      <c r="A89" s="12">
        <v>82</v>
      </c>
      <c r="B89" s="13" t="s">
        <v>102</v>
      </c>
      <c r="C89" s="32" t="s">
        <v>7</v>
      </c>
      <c r="D89" s="14" t="s">
        <v>136</v>
      </c>
      <c r="E89" s="12" t="s">
        <v>21</v>
      </c>
      <c r="F89" s="17" t="s">
        <v>115</v>
      </c>
      <c r="G89" s="16" t="s">
        <v>123</v>
      </c>
      <c r="H89" s="18" t="s">
        <v>124</v>
      </c>
      <c r="I89" s="19">
        <v>10000</v>
      </c>
      <c r="J89" s="19">
        <f t="shared" si="13"/>
        <v>287</v>
      </c>
      <c r="K89" s="19">
        <v>0</v>
      </c>
      <c r="L89" s="19">
        <f t="shared" si="14"/>
        <v>304</v>
      </c>
      <c r="M89" s="19">
        <v>0</v>
      </c>
      <c r="N89" s="19">
        <f t="shared" si="15"/>
        <v>9409</v>
      </c>
      <c r="O89" s="33">
        <v>42278</v>
      </c>
      <c r="P89" s="21">
        <v>46203</v>
      </c>
    </row>
    <row r="90" spans="1:16" ht="18.75" x14ac:dyDescent="0.3">
      <c r="A90" s="12">
        <v>83</v>
      </c>
      <c r="B90" s="13" t="s">
        <v>134</v>
      </c>
      <c r="C90" s="32" t="s">
        <v>7</v>
      </c>
      <c r="D90" s="14" t="s">
        <v>136</v>
      </c>
      <c r="E90" s="12" t="s">
        <v>21</v>
      </c>
      <c r="F90" s="17" t="s">
        <v>115</v>
      </c>
      <c r="G90" s="16" t="s">
        <v>123</v>
      </c>
      <c r="H90" s="18" t="s">
        <v>124</v>
      </c>
      <c r="I90" s="19">
        <v>10000</v>
      </c>
      <c r="J90" s="19">
        <f t="shared" si="13"/>
        <v>287</v>
      </c>
      <c r="K90" s="19">
        <v>0</v>
      </c>
      <c r="L90" s="19">
        <f t="shared" si="14"/>
        <v>304</v>
      </c>
      <c r="M90" s="19">
        <v>0</v>
      </c>
      <c r="N90" s="19">
        <f t="shared" si="15"/>
        <v>9409</v>
      </c>
      <c r="O90" s="33">
        <v>42248</v>
      </c>
      <c r="P90" s="21">
        <v>46203</v>
      </c>
    </row>
    <row r="91" spans="1:16" ht="18.75" x14ac:dyDescent="0.3">
      <c r="A91" s="12">
        <v>84</v>
      </c>
      <c r="B91" s="13" t="s">
        <v>103</v>
      </c>
      <c r="C91" s="32" t="s">
        <v>7</v>
      </c>
      <c r="D91" s="14" t="s">
        <v>136</v>
      </c>
      <c r="E91" s="12" t="s">
        <v>20</v>
      </c>
      <c r="F91" s="17" t="s">
        <v>115</v>
      </c>
      <c r="G91" s="16" t="s">
        <v>123</v>
      </c>
      <c r="H91" s="18" t="s">
        <v>124</v>
      </c>
      <c r="I91" s="19">
        <v>10000</v>
      </c>
      <c r="J91" s="19">
        <f t="shared" si="13"/>
        <v>287</v>
      </c>
      <c r="K91" s="19">
        <v>0</v>
      </c>
      <c r="L91" s="19">
        <f t="shared" si="14"/>
        <v>304</v>
      </c>
      <c r="M91" s="19">
        <v>0</v>
      </c>
      <c r="N91" s="19">
        <f t="shared" si="15"/>
        <v>9409</v>
      </c>
      <c r="O91" s="33">
        <v>42156</v>
      </c>
      <c r="P91" s="21">
        <v>46203</v>
      </c>
    </row>
    <row r="92" spans="1:16" ht="18.75" x14ac:dyDescent="0.3">
      <c r="A92" s="12">
        <v>85</v>
      </c>
      <c r="B92" s="13" t="s">
        <v>104</v>
      </c>
      <c r="C92" s="32" t="s">
        <v>7</v>
      </c>
      <c r="D92" s="14" t="s">
        <v>136</v>
      </c>
      <c r="E92" s="12" t="s">
        <v>21</v>
      </c>
      <c r="F92" s="17" t="s">
        <v>115</v>
      </c>
      <c r="G92" s="17" t="s">
        <v>123</v>
      </c>
      <c r="H92" s="18" t="s">
        <v>124</v>
      </c>
      <c r="I92" s="19">
        <v>10000</v>
      </c>
      <c r="J92" s="19">
        <f t="shared" si="13"/>
        <v>287</v>
      </c>
      <c r="K92" s="19">
        <v>0</v>
      </c>
      <c r="L92" s="19">
        <f t="shared" si="14"/>
        <v>304</v>
      </c>
      <c r="M92" s="19">
        <v>0</v>
      </c>
      <c r="N92" s="19">
        <f t="shared" si="15"/>
        <v>9409</v>
      </c>
      <c r="O92" s="34">
        <v>39784</v>
      </c>
      <c r="P92" s="21">
        <v>46203</v>
      </c>
    </row>
    <row r="93" spans="1:16" ht="18.75" x14ac:dyDescent="0.3">
      <c r="A93" s="12">
        <v>86</v>
      </c>
      <c r="B93" s="13" t="s">
        <v>132</v>
      </c>
      <c r="C93" s="32" t="s">
        <v>7</v>
      </c>
      <c r="D93" s="14" t="s">
        <v>136</v>
      </c>
      <c r="E93" s="12" t="s">
        <v>19</v>
      </c>
      <c r="F93" s="17" t="s">
        <v>115</v>
      </c>
      <c r="G93" s="17" t="s">
        <v>123</v>
      </c>
      <c r="H93" s="18" t="s">
        <v>124</v>
      </c>
      <c r="I93" s="19">
        <v>10000</v>
      </c>
      <c r="J93" s="19">
        <f t="shared" si="13"/>
        <v>287</v>
      </c>
      <c r="K93" s="19">
        <v>0</v>
      </c>
      <c r="L93" s="35">
        <f t="shared" si="14"/>
        <v>304</v>
      </c>
      <c r="M93" s="19">
        <v>0</v>
      </c>
      <c r="N93" s="19">
        <f t="shared" si="15"/>
        <v>9409</v>
      </c>
      <c r="O93" s="34">
        <v>45607</v>
      </c>
      <c r="P93" s="21">
        <v>45972</v>
      </c>
    </row>
    <row r="94" spans="1:16" ht="18.75" x14ac:dyDescent="0.3">
      <c r="A94" s="12">
        <v>87</v>
      </c>
      <c r="B94" s="13" t="s">
        <v>133</v>
      </c>
      <c r="C94" s="32" t="s">
        <v>8</v>
      </c>
      <c r="D94" s="14" t="s">
        <v>136</v>
      </c>
      <c r="E94" s="12" t="s">
        <v>19</v>
      </c>
      <c r="F94" s="17" t="s">
        <v>115</v>
      </c>
      <c r="G94" s="17" t="s">
        <v>123</v>
      </c>
      <c r="H94" s="18" t="s">
        <v>124</v>
      </c>
      <c r="I94" s="19">
        <v>10000</v>
      </c>
      <c r="J94" s="19">
        <f t="shared" ref="J94" si="16">+I94*2.87%</f>
        <v>287</v>
      </c>
      <c r="K94" s="19">
        <v>0</v>
      </c>
      <c r="L94" s="35">
        <f t="shared" ref="L94" si="17">+I94*3.04%</f>
        <v>304</v>
      </c>
      <c r="M94" s="19">
        <v>0</v>
      </c>
      <c r="N94" s="19">
        <f t="shared" si="15"/>
        <v>9409</v>
      </c>
      <c r="O94" s="34">
        <v>45607</v>
      </c>
      <c r="P94" s="21">
        <v>45972</v>
      </c>
    </row>
    <row r="95" spans="1:16" ht="18.75" x14ac:dyDescent="0.3">
      <c r="A95" s="12">
        <v>88</v>
      </c>
      <c r="B95" s="13" t="s">
        <v>105</v>
      </c>
      <c r="C95" s="32" t="s">
        <v>7</v>
      </c>
      <c r="D95" s="14" t="s">
        <v>136</v>
      </c>
      <c r="E95" s="12" t="s">
        <v>21</v>
      </c>
      <c r="F95" s="17" t="s">
        <v>115</v>
      </c>
      <c r="G95" s="17" t="s">
        <v>123</v>
      </c>
      <c r="H95" s="18" t="s">
        <v>124</v>
      </c>
      <c r="I95" s="19">
        <v>10000</v>
      </c>
      <c r="J95" s="19">
        <f t="shared" si="13"/>
        <v>287</v>
      </c>
      <c r="K95" s="35">
        <v>0</v>
      </c>
      <c r="L95" s="35">
        <f t="shared" si="14"/>
        <v>304</v>
      </c>
      <c r="M95" s="35">
        <v>0</v>
      </c>
      <c r="N95" s="35">
        <f t="shared" si="15"/>
        <v>9409</v>
      </c>
      <c r="O95" s="34">
        <v>42095</v>
      </c>
      <c r="P95" s="21">
        <v>46203</v>
      </c>
    </row>
    <row r="96" spans="1:16" ht="18.75" x14ac:dyDescent="0.3">
      <c r="A96" s="9">
        <v>88</v>
      </c>
      <c r="B96" s="10" t="s">
        <v>128</v>
      </c>
      <c r="K96" s="11"/>
      <c r="L96" s="11"/>
      <c r="M96" s="11"/>
      <c r="N96" s="11"/>
    </row>
    <row r="100" spans="2:2" ht="15" x14ac:dyDescent="0.25">
      <c r="B100" s="8" t="s">
        <v>127</v>
      </c>
    </row>
    <row r="101" spans="2:2" ht="15" x14ac:dyDescent="0.25">
      <c r="B101" s="8" t="s">
        <v>125</v>
      </c>
    </row>
    <row r="102" spans="2:2" ht="15" x14ac:dyDescent="0.25">
      <c r="B102" s="8" t="s">
        <v>126</v>
      </c>
    </row>
    <row r="103" spans="2:2" ht="15" x14ac:dyDescent="0.25">
      <c r="B103" s="8"/>
    </row>
  </sheetData>
  <autoFilter ref="A6:N86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Contradados SRSCN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melissa betances</cp:lastModifiedBy>
  <cp:lastPrinted>2026-01-29T15:50:32Z</cp:lastPrinted>
  <dcterms:created xsi:type="dcterms:W3CDTF">2021-08-05T12:49:15Z</dcterms:created>
  <dcterms:modified xsi:type="dcterms:W3CDTF">2026-01-29T15:50:35Z</dcterms:modified>
</cp:coreProperties>
</file>