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MAYO 2023/"/>
    </mc:Choice>
  </mc:AlternateContent>
  <xr:revisionPtr revIDLastSave="127" documentId="13_ncr:1_{8DB6B565-213B-4446-91C5-0FE8499ED0E0}" xr6:coauthVersionLast="47" xr6:coauthVersionMax="47" xr10:uidLastSave="{A1D1FEB5-0711-49A2-99CF-45BAB1ABA944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 l="1"/>
  <c r="B85" i="2" l="1"/>
  <c r="E26" i="2"/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<sst xmlns="http://schemas.openxmlformats.org/spreadsheetml/2006/main" count="103" uniqueCount="103">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</sst>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2724761</xdr:colOff>
      <xdr:row>4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658086" cy="7254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topLeftCell="A68" zoomScale="106" zoomScaleNormal="106" workbookViewId="0">
      <selection activeCell="H87" sqref="H87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bestFit="1" customWidth="1"/>
    <col min="4" max="4" width="12.5703125" bestFit="1" customWidth="1"/>
    <col min="5" max="5" width="12.5703125" customWidth="1"/>
    <col min="6" max="6" width="13.5703125" customWidth="1"/>
    <col min="7" max="7" width="14.7109375" bestFit="1" customWidth="1"/>
    <col min="8" max="8" width="13.5703125" customWidth="1"/>
    <col min="9" max="9" width="13.5703125" hidden="1" customWidth="1"/>
    <col min="10" max="10" width="12.5703125" hidden="1" customWidth="1"/>
    <col min="11" max="14" width="13.5703125" hidden="1" customWidth="1"/>
    <col min="15" max="15" width="14.425781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2508139.4899999998</v>
      </c>
      <c r="F12" s="28">
        <f>+F13+F14+F16+F15+F17</f>
        <v>8201457.2700000005</v>
      </c>
      <c r="G12" s="28">
        <f>+G13+G14+G16+G15+G17</f>
        <v>2514560.2800000003</v>
      </c>
      <c r="H12" s="28">
        <f>+H13+H14+H16+H15+H17</f>
        <v>2490718.5700000003</v>
      </c>
      <c r="I12" s="28">
        <f t="shared" ref="I12:O12" si="0">+I13+I14+I16+I15+I17</f>
        <v>0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18242910.050000001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>
        <v>1217435.1599999999</v>
      </c>
      <c r="F13" s="6">
        <v>1337976.08</v>
      </c>
      <c r="G13" s="6">
        <v>1307902.71</v>
      </c>
      <c r="H13" s="6">
        <v>1265600</v>
      </c>
      <c r="I13" s="14"/>
      <c r="J13" s="14"/>
      <c r="K13" s="14"/>
      <c r="L13" s="14"/>
      <c r="M13" s="6"/>
      <c r="N13" s="25"/>
      <c r="O13" s="25"/>
      <c r="P13" s="12">
        <f>+D13+E13+F13+G13+H13+I13+J13+K13+L13+M13+N13+O13</f>
        <v>6167640.3399999999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>
        <v>1010525.03</v>
      </c>
      <c r="F14" s="6">
        <v>6666388.4500000002</v>
      </c>
      <c r="G14" s="6">
        <v>1010525.03</v>
      </c>
      <c r="H14" s="6">
        <v>1030525.03</v>
      </c>
      <c r="I14" s="14"/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10927092.289999999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/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7"/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>
        <v>280179.3</v>
      </c>
      <c r="F17" s="6">
        <v>197092.74</v>
      </c>
      <c r="G17" s="6">
        <v>196132.54</v>
      </c>
      <c r="H17" s="6">
        <v>194593.54</v>
      </c>
      <c r="I17" s="14"/>
      <c r="J17" s="14"/>
      <c r="K17" s="14"/>
      <c r="L17" s="14"/>
      <c r="M17" s="6"/>
      <c r="N17" s="25"/>
      <c r="O17" s="25"/>
      <c r="P17" s="12">
        <f t="shared" si="1"/>
        <v>1148177.42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1455696.5</v>
      </c>
      <c r="F18" s="28">
        <f t="shared" si="2"/>
        <v>3160107.5</v>
      </c>
      <c r="G18" s="28">
        <f t="shared" si="2"/>
        <v>2865374.4300000006</v>
      </c>
      <c r="H18" s="28">
        <f t="shared" si="2"/>
        <v>2924429.32</v>
      </c>
      <c r="I18" s="28">
        <f t="shared" si="2"/>
        <v>0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12029571.810000002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>
        <v>567197.03</v>
      </c>
      <c r="F19" s="6">
        <v>780886.46</v>
      </c>
      <c r="G19" s="6">
        <v>541212.55000000005</v>
      </c>
      <c r="H19" s="6">
        <v>566379.6</v>
      </c>
      <c r="I19" s="14"/>
      <c r="J19" s="14"/>
      <c r="K19" s="14"/>
      <c r="L19" s="14"/>
      <c r="M19" s="14"/>
      <c r="N19" s="25"/>
      <c r="O19" s="25"/>
      <c r="P19" s="12">
        <f t="shared" si="1"/>
        <v>3148946.78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>
        <v>140</v>
      </c>
      <c r="F20" s="6">
        <v>2360</v>
      </c>
      <c r="G20" s="6">
        <v>67224.600000000006</v>
      </c>
      <c r="H20" s="6">
        <v>1167680.8</v>
      </c>
      <c r="I20" s="14"/>
      <c r="J20" s="14"/>
      <c r="K20" s="14"/>
      <c r="L20" s="14"/>
      <c r="M20" s="14"/>
      <c r="N20" s="25"/>
      <c r="O20" s="25"/>
      <c r="P20" s="12">
        <f t="shared" si="1"/>
        <v>1237405.4000000001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>
        <v>0</v>
      </c>
      <c r="F21" s="6">
        <v>0</v>
      </c>
      <c r="G21" s="6">
        <v>180900</v>
      </c>
      <c r="H21" s="6">
        <v>300750</v>
      </c>
      <c r="I21" s="14"/>
      <c r="J21" s="14"/>
      <c r="K21" s="14"/>
      <c r="L21" s="14"/>
      <c r="M21" s="14"/>
      <c r="N21" s="25"/>
      <c r="O21" s="25"/>
      <c r="P21" s="12">
        <f t="shared" si="1"/>
        <v>481650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>
        <v>173930</v>
      </c>
      <c r="F22" s="6">
        <v>51330</v>
      </c>
      <c r="G22" s="6">
        <v>18090</v>
      </c>
      <c r="H22" s="6">
        <v>7160</v>
      </c>
      <c r="I22" s="14"/>
      <c r="J22" s="14"/>
      <c r="K22" s="14"/>
      <c r="L22" s="14"/>
      <c r="M22" s="14"/>
      <c r="N22" s="25"/>
      <c r="O22" s="25"/>
      <c r="P22" s="12">
        <f t="shared" si="1"/>
        <v>935152.67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>
        <v>511892</v>
      </c>
      <c r="F23" s="6">
        <v>222450.67</v>
      </c>
      <c r="G23" s="6">
        <v>1382285.34</v>
      </c>
      <c r="H23" s="6">
        <v>678642.67</v>
      </c>
      <c r="I23" s="14"/>
      <c r="J23" s="14"/>
      <c r="K23" s="14"/>
      <c r="L23" s="14"/>
      <c r="M23" s="14"/>
      <c r="N23" s="25"/>
      <c r="O23" s="25"/>
      <c r="P23" s="12">
        <f t="shared" si="1"/>
        <v>2795270.68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>
        <v>0</v>
      </c>
      <c r="F24" s="6">
        <v>0</v>
      </c>
      <c r="G24" s="6">
        <v>18290</v>
      </c>
      <c r="H24" s="6">
        <v>0</v>
      </c>
      <c r="I24" s="14"/>
      <c r="J24" s="14"/>
      <c r="K24" s="14"/>
      <c r="L24" s="14"/>
      <c r="M24" s="14"/>
      <c r="N24" s="25"/>
      <c r="O24" s="25"/>
      <c r="P24" s="12">
        <f t="shared" si="1"/>
        <v>18290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>
        <v>168900.29</v>
      </c>
      <c r="F25" s="6">
        <v>1022955.08</v>
      </c>
      <c r="G25" s="6">
        <v>242124.81</v>
      </c>
      <c r="H25" s="6">
        <v>16101.37</v>
      </c>
      <c r="I25" s="14"/>
      <c r="J25" s="14"/>
      <c r="K25" s="14"/>
      <c r="L25" s="14"/>
      <c r="M25" s="14"/>
      <c r="N25" s="25"/>
      <c r="O25" s="25"/>
      <c r="P25" s="12">
        <f t="shared" si="1"/>
        <v>1469126.7500000002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>
        <f>29425.47+175+325+325+255</f>
        <v>30505.47</v>
      </c>
      <c r="F26" s="6">
        <f>175+175+316.48+130.99+329494.84</f>
        <v>330292.31</v>
      </c>
      <c r="G26" s="6">
        <f>12897.14+175+175</f>
        <v>13247.14</v>
      </c>
      <c r="H26" s="6">
        <v>14437.08</v>
      </c>
      <c r="I26" s="14"/>
      <c r="J26" s="14"/>
      <c r="K26" s="14"/>
      <c r="L26" s="14"/>
      <c r="M26" s="14"/>
      <c r="N26" s="25"/>
      <c r="O26" s="25"/>
      <c r="P26" s="12">
        <f t="shared" si="1"/>
        <v>481237.04000000004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>
        <v>3131.71</v>
      </c>
      <c r="F27" s="6">
        <v>749832.98</v>
      </c>
      <c r="G27" s="6">
        <v>401999.99</v>
      </c>
      <c r="H27" s="6">
        <v>173277.8</v>
      </c>
      <c r="I27" s="14"/>
      <c r="J27" s="14"/>
      <c r="K27" s="14"/>
      <c r="L27" s="14"/>
      <c r="M27" s="14"/>
      <c r="N27" s="25"/>
      <c r="O27" s="25"/>
      <c r="P27" s="12">
        <f t="shared" si="1"/>
        <v>1462492.49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3005942.2800000003</v>
      </c>
      <c r="F28" s="28">
        <f t="shared" si="3"/>
        <v>3649809.21</v>
      </c>
      <c r="G28" s="28">
        <f t="shared" si="3"/>
        <v>2727510.9699999997</v>
      </c>
      <c r="H28" s="28">
        <f t="shared" si="3"/>
        <v>2351133.8600000003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12878582.579999998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>
        <v>15000</v>
      </c>
      <c r="F29" s="6">
        <v>86017</v>
      </c>
      <c r="G29" s="6">
        <v>26680</v>
      </c>
      <c r="H29" s="6">
        <v>19018.349999999999</v>
      </c>
      <c r="I29" s="6"/>
      <c r="J29" s="14"/>
      <c r="K29" s="14"/>
      <c r="L29" s="14"/>
      <c r="M29" s="14"/>
      <c r="N29" s="25"/>
      <c r="O29" s="25"/>
      <c r="P29" s="12">
        <f t="shared" si="1"/>
        <v>146715.35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>
        <v>1976</v>
      </c>
      <c r="F30" s="6">
        <v>985</v>
      </c>
      <c r="G30" s="6">
        <v>956.21</v>
      </c>
      <c r="H30" s="6">
        <v>0</v>
      </c>
      <c r="I30" s="6"/>
      <c r="J30" s="14"/>
      <c r="K30" s="14"/>
      <c r="L30" s="14"/>
      <c r="M30" s="14"/>
      <c r="N30" s="25"/>
      <c r="O30" s="25"/>
      <c r="P30" s="12">
        <f t="shared" si="1"/>
        <v>12212.61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>
        <v>2360</v>
      </c>
      <c r="F31" s="6">
        <v>0</v>
      </c>
      <c r="G31" s="6">
        <v>3100</v>
      </c>
      <c r="H31" s="6">
        <v>0</v>
      </c>
      <c r="I31" s="6"/>
      <c r="J31" s="14"/>
      <c r="K31" s="14"/>
      <c r="L31" s="14"/>
      <c r="M31" s="14"/>
      <c r="N31" s="25"/>
      <c r="O31" s="25"/>
      <c r="P31" s="12">
        <f>+D31+E31+F31+G31+H31+I31+J31+K31+L31+M31+N31+O31</f>
        <v>8910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>
        <v>883</v>
      </c>
      <c r="F33" s="6">
        <v>0</v>
      </c>
      <c r="G33" s="6">
        <v>1175.47</v>
      </c>
      <c r="H33" s="6">
        <v>984.5</v>
      </c>
      <c r="I33" s="6"/>
      <c r="J33" s="14"/>
      <c r="K33" s="14"/>
      <c r="L33" s="14"/>
      <c r="M33" s="14"/>
      <c r="N33" s="25"/>
      <c r="O33" s="25"/>
      <c r="P33" s="12">
        <f t="shared" si="1"/>
        <v>3042.9700000000003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>
        <v>1662</v>
      </c>
      <c r="F34" s="6">
        <v>2075</v>
      </c>
      <c r="G34" s="6">
        <v>14063.38</v>
      </c>
      <c r="H34" s="6">
        <v>2145</v>
      </c>
      <c r="I34" s="6"/>
      <c r="J34" s="14"/>
      <c r="K34" s="14"/>
      <c r="L34" s="14"/>
      <c r="M34" s="14"/>
      <c r="N34" s="25"/>
      <c r="O34" s="25"/>
      <c r="P34" s="12">
        <f t="shared" si="1"/>
        <v>19945.379999999997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>
        <v>795961.95</v>
      </c>
      <c r="F35" s="6">
        <v>3145270.32</v>
      </c>
      <c r="G35" s="6">
        <v>818831.14</v>
      </c>
      <c r="H35" s="6">
        <v>1987298.77</v>
      </c>
      <c r="I35" s="6"/>
      <c r="J35" s="14"/>
      <c r="K35" s="14"/>
      <c r="L35" s="14"/>
      <c r="M35" s="14"/>
      <c r="N35" s="25"/>
      <c r="O35" s="25"/>
      <c r="P35" s="12">
        <f t="shared" si="1"/>
        <v>7137331.0399999991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>
        <v>2188099.33</v>
      </c>
      <c r="F37" s="6">
        <v>415461.89</v>
      </c>
      <c r="G37" s="6">
        <v>1862704.77</v>
      </c>
      <c r="H37" s="6">
        <v>341687.24</v>
      </c>
      <c r="I37" s="6"/>
      <c r="J37" s="14"/>
      <c r="K37" s="14"/>
      <c r="L37" s="14"/>
      <c r="M37" s="14"/>
      <c r="N37" s="25"/>
      <c r="O37" s="25"/>
      <c r="P37" s="12">
        <f t="shared" si="1"/>
        <v>5550425.2300000004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114470.18</v>
      </c>
      <c r="F54" s="28">
        <f t="shared" si="6"/>
        <v>0</v>
      </c>
      <c r="G54" s="28">
        <f t="shared" si="6"/>
        <v>159045.65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273515.82999999996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>
        <v>0</v>
      </c>
      <c r="E55" s="6">
        <v>0</v>
      </c>
      <c r="F55" s="6">
        <v>0</v>
      </c>
      <c r="G55" s="6">
        <v>16065.05</v>
      </c>
      <c r="H55" s="6">
        <v>0</v>
      </c>
      <c r="I55" s="6"/>
      <c r="J55" s="14"/>
      <c r="K55" s="14"/>
      <c r="L55" s="14"/>
      <c r="M55" s="14"/>
      <c r="N55" s="25"/>
      <c r="O55" s="25"/>
      <c r="P55" s="12">
        <f t="shared" si="1"/>
        <v>16065.05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/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>
        <v>0</v>
      </c>
      <c r="E59" s="6">
        <v>114470.18</v>
      </c>
      <c r="F59" s="6">
        <v>0</v>
      </c>
      <c r="G59" s="6">
        <v>142980.6</v>
      </c>
      <c r="H59" s="6">
        <v>0</v>
      </c>
      <c r="I59" s="6"/>
      <c r="J59" s="14"/>
      <c r="K59" s="14"/>
      <c r="L59" s="14"/>
      <c r="M59" s="14"/>
      <c r="N59" s="5"/>
      <c r="O59" s="25"/>
      <c r="P59" s="12">
        <f t="shared" si="1"/>
        <v>257450.78</v>
      </c>
    </row>
    <row r="60" spans="1:16" x14ac:dyDescent="0.25">
      <c r="A60" s="17" t="s">
        <v>47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>
        <v>0</v>
      </c>
      <c r="G65" s="26">
        <v>0</v>
      </c>
      <c r="H65" s="25">
        <v>0</v>
      </c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>
        <v>0</v>
      </c>
      <c r="G66" s="7">
        <v>0</v>
      </c>
      <c r="H66" s="7">
        <v>0</v>
      </c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7084248.4499999993</v>
      </c>
      <c r="F85" s="9">
        <f t="shared" si="9"/>
        <v>15011373.98</v>
      </c>
      <c r="G85" s="9">
        <f t="shared" si="9"/>
        <v>8266491.330000001</v>
      </c>
      <c r="H85" s="9">
        <f t="shared" si="9"/>
        <v>7766281.7500000009</v>
      </c>
      <c r="I85" s="9">
        <f t="shared" ref="I85:O85" si="10">+I12+I18+I28+I38+I54+I64</f>
        <v>0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43424580.269999996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  <c r="G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G88" s="31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2023-04-10T19:19:33Z</cp:lastPrinted>
  <dcterms:created xsi:type="dcterms:W3CDTF">2021-07-29T18:58:50Z</dcterms:created>
  <dcterms:modified xsi:type="dcterms:W3CDTF">2023-06-15T15:17:58Z</dcterms:modified>
</cp:coreProperties>
</file>