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72" documentId="13_ncr:1_{5528199C-5718-4246-8F70-BC2C0ACA2F03}" xr6:coauthVersionLast="47" xr6:coauthVersionMax="47" xr10:uidLastSave="{240FE10A-73A3-44EC-8CDD-03FD5BC555AC}"/>
  <bookViews>
    <workbookView xWindow="-120" yWindow="-120" windowWidth="20730" windowHeight="11160" firstSheet="5" activeTab="9" xr2:uid="{64003F2A-8BE6-4E7C-8CEE-66A0FCB97480}"/>
  </bookViews>
  <sheets>
    <sheet name="OAI" sheetId="7" state="hidden" r:id="rId1"/>
    <sheet name="ENERO 2024" sheetId="65" r:id="rId2"/>
    <sheet name="FEBRERO 2024" sheetId="66" r:id="rId3"/>
    <sheet name="MARZO 2024" sheetId="67" r:id="rId4"/>
    <sheet name="ABRIL 2024" sheetId="68" r:id="rId5"/>
    <sheet name="MAYO 2024" sheetId="69" r:id="rId6"/>
    <sheet name="JULIO 2024" sheetId="70" r:id="rId7"/>
    <sheet name="AGOSTO 2024" sheetId="71" r:id="rId8"/>
    <sheet name="SEPTIEMBRE 2024" sheetId="72" r:id="rId9"/>
    <sheet name="OCTUBRE 2024" sheetId="73" r:id="rId10"/>
    <sheet name="Mayo DE" sheetId="1" state="hidden" r:id="rId11"/>
    <sheet name="Facturas pendientes del 2020" sheetId="8" state="hidden" r:id="rId12"/>
  </sheets>
  <definedNames>
    <definedName name="_xlnm._FilterDatabase" localSheetId="10" hidden="1">'Mayo DE'!$A$7:$H$1002</definedName>
    <definedName name="_xlnm._FilterDatabase" localSheetId="0" hidden="1">OAI!$A$7:$H$832</definedName>
    <definedName name="_xlnm.Print_Area" localSheetId="4">'ABRIL 2024'!$B$1:$G$46</definedName>
    <definedName name="_xlnm.Print_Area" localSheetId="7">'AGOSTO 2024'!$B$1:$G$37</definedName>
    <definedName name="_xlnm.Print_Area" localSheetId="1">'ENERO 2024'!$B$1:$G$28</definedName>
    <definedName name="_xlnm.Print_Area" localSheetId="2">'FEBRERO 2024'!$B$1:$G$33</definedName>
    <definedName name="_xlnm.Print_Area" localSheetId="6">'JULIO 2024'!$B$1:$G$37</definedName>
    <definedName name="_xlnm.Print_Area" localSheetId="3">'MARZO 2024'!$B$1:$G$33</definedName>
    <definedName name="_xlnm.Print_Area" localSheetId="5">'MAYO 2024'!$B$1:$G$51</definedName>
    <definedName name="_xlnm.Print_Area" localSheetId="10">'Mayo DE'!$A$1:$H$1014</definedName>
    <definedName name="_xlnm.Print_Area" localSheetId="9">'OCTUBRE 2024'!$B$1:$G$44</definedName>
    <definedName name="_xlnm.Print_Area" localSheetId="8">'SEPTIEMBRE 2024'!$B$1:$G$31</definedName>
    <definedName name="_xlnm.Print_Titles" localSheetId="10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5" i="73" l="1"/>
  <c r="G28" i="73"/>
  <c r="G27" i="73"/>
  <c r="G22" i="72" l="1"/>
  <c r="G28" i="71"/>
  <c r="G28" i="70"/>
  <c r="G42" i="69" l="1"/>
  <c r="G37" i="68"/>
  <c r="G24" i="67" l="1"/>
  <c r="G24" i="66"/>
  <c r="G19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<sst xmlns="http://schemas.openxmlformats.org/spreadsheetml/2006/main" count="6743" uniqueCount="1631">
  <si>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</si>
  <si>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</si>
  <si>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</si>
  <si>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</si>
  <si>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</si>
  <si>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</si>
  <si>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</si>
  <si>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</si>
  <si>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</si>
  <si>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</si>
  <si>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</si>
  <si>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</si>
  <si>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</si>
  <si>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</si>
  <si>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</si>
  <si>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</si>
  <si>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</si>
  <si>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</si>
  <si>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</si>
  <si>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</si>
  <si>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</si>
  <si>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</si>
  <si>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</si>
  <si>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</si>
  <si>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</si>
  <si>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</si>
  <si>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</si>
  <si>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</si>
  <si>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</si>
  <si>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</si>
  <si>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</si>
  <si>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</si>
  <si>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</si>
  <si>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</si>
  <si>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</si>
  <si>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</si>
  <si>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</si>
  <si>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</si>
  <si>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</si>
  <si>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</si>
  <si>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</si>
  <si>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</si>
  <si>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</si>
  <si>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</si>
  <si>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</si>
  <si>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</si>
  <si>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</si>
  <si>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</si>
  <si>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</si>
  <si>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</si>
  <si>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</si>
  <si>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</si>
  <si>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</si>
  <si>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</si>
  <si>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</si>
  <si>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</si>
  <si>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</si>
  <si>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</si>
  <si>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</si>
  <si>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</si>
  <si>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</si>
  <si>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</si>
  <si>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</si>
  <si>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</si>
  <si>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</si>
  <si>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</si>
  <si>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</si>
  <si>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</si>
  <si>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</si>
  <si>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</si>
  <si>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</si>
  <si>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</si>
  <si>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</si>
  <si>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</si>
  <si>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</si>
  <si>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</si>
  <si>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</si>
  <si>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</si>
  <si>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</si>
  <si>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</si>
  <si>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</si>
  <si>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</si>
  <si>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</si>
  <si>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</si>
  <si>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</si>
  <si>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</si>
  <si>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</si>
  <si>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</si>
  <si>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</si>
  <si>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</si>
  <si>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</si>
  <si>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</si>
  <si>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</si>
  <si>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</si>
  <si>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</si>
  <si>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</si>
  <si>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</si>
  <si>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</si>
  <si>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</si>
  <si>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</si>
  <si>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</si>
  <si>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</si>
  <si>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</si>
  <si>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</si>
  <si>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</si>
  <si>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</si>
  <si>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</si>
  <si>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</si>
  <si>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</si>
  <si>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</si>
  <si>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</si>
  <si>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</si>
  <si>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</si>
  <si>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</si>
  <si>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</si>
  <si>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</si>
  <si>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</si>
  <si>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</si>
  <si>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</si>
  <si>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</si>
  <si>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</si>
  <si>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</si>
  <si>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</si>
  <si>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</si>
  <si>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</si>
  <si>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</si>
  <si>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</si>
  <si>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</si>
  <si>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</si>
  <si>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</si>
  <si>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</si>
  <si>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</si>
  <si>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</si>
  <si>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</si>
  <si>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</si>
  <si>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</si>
  <si>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</si>
  <si>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</si>
  <si>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</si>
  <si>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</si>
  <si>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</si>
  <si>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</si>
  <si>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</si>
  <si>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</si>
  <si>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</si>
  <si>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</si>
  <si>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</si>
  <si>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</si>
  <si>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</si>
  <si>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</si>
  <si>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</si>
  <si>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</si>
  <si>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</si>
  <si>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</si>
  <si>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</si>
  <si>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</si>
  <si>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</si>
  <si>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</si>
  <si>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</si>
  <si>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</si>
  <si>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</si>
  <si>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</si>
  <si>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</si>
  <si>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</si>
  <si>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</si>
  <si>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</si>
  <si>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</si>
  <si>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</si>
  <si>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</si>
  <si>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</si>
  <si>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</si>
  <si>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</si>
  <si>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</si>
  <si>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</si>
  <si>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</si>
  <si>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</si>
  <si>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</si>
  <si>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</si>
  <si>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</si>
  <si>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</si>
  <si>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</si>
  <si>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</si>
  <si>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</si>
  <si>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</si>
  <si>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</si>
  <si>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</si>
  <si>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</si>
  <si>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</si>
  <si>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</si>
  <si>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</si>
  <si>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</si>
  <si>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</si>
  <si>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</si>
  <si>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</si>
  <si>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</si>
  <si>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</si>
  <si>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</si>
  <si>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</si>
  <si>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</si>
  <si>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</si>
  <si>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</si>
  <si>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</si>
  <si>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</si>
  <si>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</si>
  <si>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</si>
  <si>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</si>
  <si>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</si>
  <si>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</si>
  <si>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</si>
  <si>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</si>
  <si>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</si>
  <si>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</si>
  <si>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</si>
  <si>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</si>
  <si>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</si>
  <si>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</si>
  <si>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</si>
  <si>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</si>
  <si>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</si>
  <si>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</si>
  <si>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</si>
  <si>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</si>
  <si>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</si>
  <si>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</si>
  <si>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</si>
  <si>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</si>
  <si>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</si>
  <si>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</si>
  <si>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</si>
  <si>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</si>
  <si>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</si>
  <si>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</si>
  <si>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</si>
  <si>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</si>
  <si>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</si>
  <si>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</si>
  <si>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</si>
  <si>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</si>
  <si>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</si>
  <si>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</si>
  <si>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</si>
  <si>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</si>
  <si>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</si>
  <si>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</si>
  <si>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</si>
  <si>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</si>
  <si>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</si>
  <si>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</si>
  <si>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</si>
  <si>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</si>
  <si>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</si>
  <si>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</si>
  <si>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</si>
  <si>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</si>
  <si>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</si>
  <si>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</si>
  <si>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</si>
  <si>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</si>
  <si>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</si>
  <si>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</si>
  <si>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</si>
  <si>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</si>
  <si>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</si>
  <si>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</si>
  <si>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</si>
  <si>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</si>
  <si>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</si>
  <si>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</si>
  <si>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</si>
  <si>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</si>
  <si>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</si>
  <si>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</si>
  <si>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</si>
  <si>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</si>
  <si>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</si>
  <si>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</si>
  <si>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</si>
  <si>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</si>
  <si>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</si>
  <si>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</si>
  <si>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</si>
  <si>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</si>
  <si>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</si>
  <si>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</si>
  <si>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</si>
  <si>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</si>
  <si>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</si>
  <si>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</si>
  <si>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</si>
  <si>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</si>
  <si>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</si>
  <si>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</si>
  <si>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</si>
  <si>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</si>
  <si>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</si>
  <si>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</si>
  <si>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</si>
  <si>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</si>
  <si>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</si>
  <si>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</si>
  <si>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</si>
  <si>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</si>
  <si>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</si>
  <si>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</si>
  <si>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</si>
  <si>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</si>
  <si>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</si>
  <si>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</si>
  <si>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</si>
  <si>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</si>
  <si>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</si>
  <si>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</si>
  <si>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</si>
  <si>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</si>
  <si>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</si>
  <si>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</si>
  <si>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</si>
  <si>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</si>
  <si>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</si>
  <si>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</si>
  <si>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</si>
  <si>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</si>
  <si>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</si>
  <si>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</si>
  <si>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</si>
  <si>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</si>
  <si>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</si>
  <si>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</si>
  <si>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</si>
  <si>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</si>
  <si>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</si>
  <si>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</si>
  <si>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</si>
  <si>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</si>
  <si>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</si>
  <si>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</si>
  <si>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</si>
  <si>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</si>
  <si>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</si>
  <si>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</si>
  <si>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</si>
  <si>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</si>
  <si>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</si>
  <si>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</si>
  <si>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</si>
  <si>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</si>
  <si>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</si>
  <si>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</si>
  <si>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</si>
  <si>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</si>
  <si>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</si>
  <si>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</si>
  <si>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</si>
  <si>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</si>
  <si>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</si>
  <si>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</si>
  <si>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</si>
  <si>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</si>
  <si>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</si>
  <si>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</si>
  <si>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</si>
  <si>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</si>
  <si>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</si>
  <si>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</si>
  <si>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</si>
  <si>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</si>
  <si>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</si>
  <si>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</si>
  <si>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</si>
  <si>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</si>
  <si>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</si>
  <si>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</si>
  <si>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</si>
  <si>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</si>
  <si>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</si>
  <si>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</si>
  <si>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</si>
  <si>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</si>
  <si>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</si>
  <si>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</si>
  <si>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</si>
  <si>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</si>
  <si>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</si>
  <si>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</si>
  <si>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</si>
  <si>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</si>
  <si>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</si>
  <si>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</si>
  <si>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</si>
  <si>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</si>
  <si>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</si>
  <si>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</si>
  <si>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</si>
  <si>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</si>
  <si>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</si>
  <si>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</si>
  <si>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</si>
  <si>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</si>
  <si>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</si>
  <si>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</si>
  <si>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</si>
  <si>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</si>
  <si>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</si>
  <si>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</si>
  <si>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</si>
  <si>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</si>
  <si>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</si>
  <si>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</si>
  <si>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</si>
  <si>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</si>
  <si>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</si>
  <si>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</si>
  <si>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</si>
  <si>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</si>
  <si>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</si>
  <si>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</si>
  <si>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</si>
  <si>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</si>
  <si>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</si>
  <si>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</si>
  <si>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</si>
  <si>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</si>
  <si>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</si>
  <si>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</si>
  <si>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</si>
  <si>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</si>
  <si>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</si>
  <si>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</si>
  <si>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</si>
  <si>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</si>
  <si>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</si>
  <si>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</si>
  <si>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</si>
  <si>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</si>
  <si>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</si>
  <si>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</si>
  <si>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</si>
  <si>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</si>
  <si>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</si>
  <si>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</si>
  <si>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</si>
  <si>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</si>
  <si>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</si>
  <si>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</si>
  <si>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</si>
  <si>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</si>
  <si>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</si>
  <si>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</si>
  <si>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</si>
  <si>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</si>
  <si>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</si>
  <si>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</si>
  <si>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</si>
  <si>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</si>
  <si>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</si>
  <si>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</si>
  <si>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</si>
  <si>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</si>
  <si>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</si>
  <si>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</si>
  <si>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</si>
  <si>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</si>
  <si>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</si>
  <si>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</si>
  <si>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</si>
  <si>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</si>
  <si>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</si>
  <si>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</si>
  <si>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</si>
  <si>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</si>
  <si>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</si>
  <si>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</si>
  <si>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</si>
  <si>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</si>
  <si>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</si>
  <si>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</si>
  <si>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</si>
  <si>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</si>
  <si>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</si>
  <si>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</si>
  <si>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</si>
  <si>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</si>
  <si>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</si>
  <si>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</si>
  <si>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</si>
  <si>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</si>
  <si>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</si>
  <si>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</si>
  <si>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</si>
  <si>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</si>
  <si>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</si>
  <si>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</si>
  <si>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</si>
  <si>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</si>
  <si>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</si>
  <si>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</si>
  <si>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</si>
  <si>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</si>
  <si>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</si>
  <si>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</si>
  <si>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</si>
  <si>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</si>
  <si>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</si>
  <si>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</si>
  <si>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</si>
  <si>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</si>
  <si>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</si>
  <si>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</si>
  <si>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</si>
  <si>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</si>
  <si>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</si>
  <si>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</si>
  <si>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</si>
  <si>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</si>
  <si>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</si>
  <si>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</si>
  <si>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</si>
  <si>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</si>
  <si>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</si>
  <si>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</si>
  <si>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</si>
  <si>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</si>
  <si>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</si>
  <si>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</si>
  <si>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</si>
  <si>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</si>
  <si>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</si>
  <si>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</si>
  <si>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</si>
  <si>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</si>
  <si>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</si>
  <si>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</si>
  <si>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</si>
  <si>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</si>
  <si>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</si>
  <si>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</si>
  <si>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</si>
  <si>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</si>
  <si>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</si>
  <si>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</si>
  <si>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</si>
  <si>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</si>
  <si>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</si>
  <si>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</si>
  <si>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</si>
  <si>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</si>
  <si>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</si>
  <si>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</si>
  <si>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</si>
  <si>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</si>
  <si>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</si>
  <si>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</si>
  <si>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</si>
  <si>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</si>
  <si>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</si>
  <si>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</si>
  <si>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</si>
  <si>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</si>
  <si>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</si>
  <si>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</si>
  <si>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</si>
  <si>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</si>
  <si>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</si>
  <si>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</si>
  <si>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</si>
  <si>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</si>
  <si>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</si>
  <si>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</si>
  <si>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</si>
  <si>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</si>
  <si>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</si>
  <si>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</si>
  <si>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</si>
  <si>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</si>
  <si>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</si>
  <si>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</si>
  <si>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</si>
  <si>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</si>
  <si>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</si>
  <si>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</si>
  <si>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</si>
  <si>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</si>
  <si>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</si>
  <si>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</si>
  <si>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</si>
  <si>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</si>
  <si>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</si>
  <si>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</si>
  <si>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</si>
  <si>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</si>
  <si>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</si>
  <si>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</si>
  <si>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</si>
  <si>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</si>
  <si>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</si>
  <si>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</si>
  <si>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</si>
  <si>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</si>
  <si>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</si>
  <si>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</si>
  <si>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</si>
  <si>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</si>
  <si>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</si>
  <si>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</si>
  <si>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</si>
  <si>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</si>
  <si>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</si>
  <si>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</si>
  <si>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</si>
  <si>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</si>
  <si>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</si>
  <si>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</si>
  <si>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</si>
  <si>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</si>
  <si>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</si>
  <si>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</si>
  <si>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</si>
  <si>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</si>
  <si>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</si>
  <si>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</si>
  <si>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</si>
  <si>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</si>
  <si>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</si>
  <si>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</si>
  <si>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</si>
  <si>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</si>
  <si>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</si>
  <si>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</si>
  <si>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</si>
  <si>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</si>
  <si>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</si>
  <si>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</si>
  <si>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</si>
  <si>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</si>
  <si>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</si>
  <si>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</si>
  <si>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</si>
  <si>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</si>
  <si>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</si>
  <si>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</si>
  <si>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</si>
  <si>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</si>
  <si>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</si>
  <si>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</si>
  <si>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</si>
  <si>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</si>
  <si>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</si>
  <si>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</si>
  <si>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</si>
  <si>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</si>
  <si>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</si>
  <si>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</si>
  <si>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</si>
  <si>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</si>
  <si>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</si>
  <si>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</si>
  <si>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</si>
  <si>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</si>
  <si>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</si>
  <si>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</si>
  <si>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</si>
  <si>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</si>
  <si>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</si>
  <si>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</si>
  <si>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</si>
  <si>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</si>
  <si>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</si>
  <si>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</si>
  <si>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</si>
  <si>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</si>
  <si>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</si>
  <si>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</si>
  <si>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</si>
  <si>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</si>
  <si>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</si>
  <si>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</si>
  <si>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</si>
  <si>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</si>
  <si>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</si>
  <si>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</si>
  <si>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</si>
  <si>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</si>
  <si>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</si>
  <si>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</si>
  <si>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</si>
  <si>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</si>
  <si>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</si>
  <si>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</si>
  <si>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</si>
  <si>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</si>
  <si>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</si>
  <si>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</si>
  <si>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</si>
  <si>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</si>
  <si>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</si>
  <si>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</si>
  <si>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</si>
  <si>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</si>
  <si>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</si>
  <si>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</si>
  <si>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</si>
  <si>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</si>
  <si>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</si>
  <si>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</si>
  <si>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</si>
  <si>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</si>
  <si>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</si>
  <si>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</si>
  <si>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</si>
  <si>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</si>
  <si>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</si>
  <si>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</si>
  <si>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</si>
  <si>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</si>
  <si>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</si>
  <si>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</si>
  <si>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</si>
  <si>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</si>
  <si>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</si>
  <si>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</si>
  <si>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</si>
  <si>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</si>
  <si>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</si>
  <si>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</si>
  <si>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</si>
  <si>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</si>
  <si>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</si>
  <si>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</si>
  <si>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</si>
  <si>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</si>
  <si>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</si>
  <si>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</si>
  <si>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</si>
  <si>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</si>
  <si>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</si>
  <si>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</si>
  <si>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</si>
  <si>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</si>
  <si>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</si>
  <si>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</si>
  <si>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</si>
  <si>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</si>
  <si>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</si>
  <si>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</si>
  <si>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</si>
  <si>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</si>
  <si>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</si>
  <si>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</si>
  <si>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</si>
  <si>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</si>
  <si>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</si>
  <si>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</si>
  <si>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</si>
  <si>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</si>
  <si>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</si>
  <si>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</si>
  <si>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</si>
  <si>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</si>
  <si>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</si>
  <si>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</si>
  <si>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</si>
  <si>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</si>
  <si>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</si>
  <si>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</si>
  <si>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</si>
  <si>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</si>
  <si>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</si>
  <si>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</si>
  <si>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</si>
  <si>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</si>
  <si>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</si>
  <si>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</si>
  <si>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</si>
  <si>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</si>
  <si>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</si>
  <si>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</si>
  <si>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</si>
  <si>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</si>
  <si>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</si>
  <si>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</si>
  <si>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</si>
  <si>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</si>
  <si>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</si>
  <si>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</si>
  <si>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</si>
  <si>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</si>
  <si>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</si>
  <si>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</si>
  <si>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</si>
  <si>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</si>
  <si>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</si>
  <si>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</si>
  <si>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</si>
  <si>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</si>
  <si>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</si>
  <si>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</si>
  <si>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</si>
  <si>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</si>
  <si>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</si>
  <si>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</si>
  <si>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</si>
  <si>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</si>
  <si>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</si>
  <si>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</si>
  <si>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</si>
  <si>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</si>
  <si>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</si>
  <si>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</si>
  <si>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</si>
  <si>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</si>
  <si>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</si>
  <si>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</si>
  <si>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</si>
  <si>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</si>
  <si>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</si>
  <si>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</si>
  <si>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</si>
  <si>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</si>
  <si>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</si>
  <si>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</si>
  <si>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</si>
  <si>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</si>
  <si>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</si>
  <si>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</si>
  <si>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</si>
  <si>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</si>
  <si>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</si>
  <si>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</si>
  <si>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</si>
  <si>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</si>
  <si>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</si>
  <si>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</si>
  <si>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</si>
  <si>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</si>
  <si>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</si>
  <si>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</si>
  <si>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</si>
  <si>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</si>
  <si>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</si>
  <si>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</si>
  <si>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</si>
  <si>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</si>
  <si>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</si>
  <si>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</si>
  <si>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</si>
  <si>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</si>
  <si>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</si>
  <si>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</si>
  <si>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</si>
  <si>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</si>
  <si>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</si>
  <si>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</si>
  <si>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</si>
  <si>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</si>
  <si>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</si>
  <si>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</si>
  <si>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</si>
  <si>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</si>
  <si>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</si>
  <si>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</si>
  <si>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</si>
  <si>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</si>
  <si>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</si>
  <si>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</si>
  <si>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</si>
  <si>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</si>
  <si>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</si>
  <si>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</si>
  <si>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</si>
  <si>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</si>
  <si>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</si>
  <si>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</si>
  <si>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</si>
  <si>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</si>
  <si>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</si>
  <si>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</si>
  <si>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</si>
  <si>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</si>
  <si>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</si>
  <si>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</si>
  <si>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</si>
  <si>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</si>
  <si>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</si>
  <si>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</si>
  <si>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</si>
  <si>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</si>
  <si>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</si>
  <si>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</si>
  <si>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</si>
  <si>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</si>
  <si>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</si>
  <si>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</si>
  <si>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</si>
  <si>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</si>
  <si>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</si>
  <si>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</si>
  <si>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</si>
  <si>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</si>
  <si>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</si>
  <si>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</si>
  <si>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</si>
  <si>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</si>
  <si>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</si>
  <si>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</si>
  <si>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</si>
  <si>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</si>
  <si>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</si>
  <si>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</si>
  <si>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</si>
  <si>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</si>
  <si>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</si>
  <si>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</si>
  <si>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</si>
  <si>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</si>
  <si>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</si>
  <si>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</si>
  <si>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</si>
  <si>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</si>
  <si>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</si>
  <si>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</si>
  <si>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</si>
  <si>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</si>
  <si>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</si>
  <si>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</si>
  <si>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</si>
  <si>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</si>
  <si>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</si>
  <si>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</si>
  <si>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</si>
  <si>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</si>
  <si>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</si>
  <si>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</si>
  <si>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</si>
  <si>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</si>
  <si>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</si>
  <si>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</si>
  <si>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</si>
  <si>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</si>
  <si>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</si>
  <si>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</si>
  <si>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</si>
  <si>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</si>
  <si>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</si>
  <si>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</si>
  <si>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</si>
  <si>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</si>
  <si>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</si>
  <si>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</si>
  <si>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</si>
  <si>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</si>
  <si>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</si>
  <si>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</si>
  <si>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</si>
  <si>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</si>
  <si>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</si>
  <si>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</si>
  <si>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</si>
  <si>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</si>
  <si>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</si>
  <si>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</si>
  <si>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</si>
  <si>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</si>
  <si>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</si>
  <si>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</si>
  <si>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</si>
  <si>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</si>
  <si>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</si>
  <si>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</si>
  <si>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</si>
  <si>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</si>
  <si>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</si>
  <si>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</si>
  <si>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</si>
  <si>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</si>
  <si>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</si>
  <si>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</si>
  <si>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</si>
  <si>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</si>
  <si>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</si>
  <si>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</si>
  <si>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</si>
  <si>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</si>
  <si>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</si>
  <si>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</si>
  <si>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</si>
  <si>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</si>
  <si>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</si>
  <si>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</si>
  <si>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</si>
  <si>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</si>
  <si>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</si>
  <si>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</si>
  <si>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</si>
  <si>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</si>
  <si>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</si>
  <si>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</si>
  <si>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</si>
  <si>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</si>
  <si>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</si>
  <si>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</si>
  <si>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</si>
  <si>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</si>
  <si>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</si>
  <si>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</si>
  <si>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</si>
  <si>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</si>
  <si>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</si>
  <si>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</si>
  <si>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</si>
  <si>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</si>
  <si>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</si>
  <si>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</si>
  <si>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</si>
  <si>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</si>
  <si>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</si>
  <si>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</si>
  <si>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</si>
  <si>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</si>
  <si>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</si>
  <si>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</si>
  <si>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</si>
  <si>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</si>
  <si>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</si>
  <si>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</si>
  <si>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</si>
  <si>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</si>
  <si>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</si>
  <si>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</si>
  <si>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</si>
  <si>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</si>
  <si>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</si>
  <si>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</si>
  <si>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</si>
  <si>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</si>
  <si>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</si>
  <si>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</si>
  <si>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</si>
  <si>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</si>
  <si>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</si>
  <si>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</si>
  <si>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</si>
  <si>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</si>
  <si>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</si>
  <si>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</si>
  <si>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</si>
  <si>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</si>
  <si>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</si>
  <si>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</si>
  <si>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</si>
  <si>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</si>
  <si>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</si>
  <si>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</si>
  <si>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</si>
  <si>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</si>
  <si>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</si>
  <si>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</si>
  <si>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</si>
  <si>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</si>
  <si>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</si>
  <si>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</si>
  <si>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</si>
  <si>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</si>
  <si>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</si>
  <si>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</si>
  <si>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</si>
  <si>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</si>
  <si>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</si>
  <si>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</si>
  <si>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</si>
  <si>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</si>
  <si>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</si>
  <si>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</si>
  <si>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</si>
  <si>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</si>
  <si>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</si>
  <si>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</si>
  <si>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</si>
  <si>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</si>
  <si>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</si>
  <si>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</si>
  <si>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</si>
  <si>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</si>
  <si>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</si>
  <si>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</si>
  <si>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</si>
  <si>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</si>
  <si>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</si>
  <si>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</si>
  <si>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</si>
  <si>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</si>
  <si>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</si>
  <si>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</si>
  <si>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</si>
  <si>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</si>
  <si>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</si>
  <si>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</si>
  <si>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</si>
  <si>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</si>
  <si>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</si>
  <si>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</si>
  <si>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</si>
  <si>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</si>
  <si>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</si>
  <si>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</si>
  <si>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</si>
  <si>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</si>
  <si>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</si>
  <si>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</si>
  <si>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</si>
  <si>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</si>
  <si>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</si>
  <si>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</si>
  <si>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</si>
  <si>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</si>
  <si>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</si>
  <si>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</si>
  <si>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</si>
  <si>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</si>
  <si>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</si>
  <si>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</si>
  <si>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</si>
  <si>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</si>
  <si>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</si>
  <si>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</si>
  <si>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</si>
  <si>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</si>
  <si>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</si>
  <si>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</si>
  <si>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</si>
  <si>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</si>
  <si>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</si>
  <si>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</si>
  <si>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</si>
  <si>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</si>
  <si>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</si>
  <si>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</si>
  <si>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</si>
  <si>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</si>
  <si>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</si>
  <si>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</si>
  <si>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</si>
  <si>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</si>
  <si>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</si>
  <si>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</si>
  <si>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</si>
  <si>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</si>
  <si>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</si>
  <si>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</si>
  <si>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</si>
  <si>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</si>
  <si>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</si>
  <si>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</si>
  <si>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</si>
  <si>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</si>
  <si>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</si>
  <si>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</si>
  <si>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</si>
  <si>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</si>
  <si>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</si>
  <si>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</si>
  <si>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</si>
  <si>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</si>
  <si>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</si>
  <si>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</si>
  <si>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</si>
  <si>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</si>
  <si>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</si>
  <si>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</si>
  <si>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</si>
  <si>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</si>
  <si>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</si>
  <si>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</si>
  <si>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</si>
  <si>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</si>
  <si>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</si>
  <si>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</si>
  <si>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</si>
  <si>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</si>
  <si>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</si>
  <si>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</si>
  <si>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</si>
  <si>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</si>
  <si>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</si>
  <si>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</si>
  <si>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</si>
  <si>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</si>
  <si>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</si>
  <si>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</si>
  <si>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</si>
  <si>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</si>
  <si>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</si>
  <si>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</si>
  <si>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</si>
  <si>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</si>
  <si>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</si>
  <si>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</si>
  <si>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</si>
  <si>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</si>
  <si>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</si>
  <si>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</si>
  <si>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</si>
  <si>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</si>
  <si>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</si>
  <si>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</si>
  <si>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</si>
  <si>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</si>
  <si>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</si>
  <si>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</si>
  <si>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</si>
  <si>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</si>
  <si>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</si>
  <si>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</si>
  <si>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</si>
  <si>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</si>
  <si>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</si>
  <si>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</si>
  <si>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</si>
  <si>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</si>
  <si>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</si>
  <si>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</si>
  <si>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</si>
  <si>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</si>
  <si>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</si>
  <si>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</si>
  <si>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</si>
  <si>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</si>
  <si>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</si>
  <si>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</si>
  <si>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</si>
  <si>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</si>
  <si>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</si>
  <si>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</si>
  <si>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</si>
  <si>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</si>
  <si>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</si>
  <si>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</si>
  <si>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</si>
  <si>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</si>
  <si>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</si>
  <si>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</si>
  <si>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</si>
  <si>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</si>
  <si>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</si>
  <si>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</si>
  <si>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</si>
  <si>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</si>
  <si>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</si>
  <si>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</si>
  <si>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</si>
  <si>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</si>
  <si>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</si>
  <si>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</si>
  <si>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</si>
  <si>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</si>
  <si>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</si>
  <si>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</si>
  <si>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</si>
  <si>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</si>
  <si>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</si>
  <si>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</si>
  <si>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</si>
  <si>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</si>
  <si>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</si>
  <si>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</si>
  <si>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</si>
  <si>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</si>
  <si>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</si>
  <si>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</si>
  <si>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</si>
  <si>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</si>
  <si>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</si>
  <si>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</si>
  <si>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</si>
  <si>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</si>
  <si>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</si>
  <si>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</si>
  <si>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</si>
  <si>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</si>
  <si>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</si>
  <si>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</si>
  <si>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</si>
  <si>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</si>
  <si>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</si>
  <si>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</si>
  <si>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</si>
  <si>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</si>
  <si>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</si>
  <si>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</si>
  <si>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</si>
  <si>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</si>
  <si>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</si>
  <si>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</si>
  <si>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</si>
  <si>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</si>
  <si>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</si>
  <si>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</si>
  <si>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</si>
  <si>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</si>
  <si>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</si>
  <si>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</si>
  <si>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</si>
  <si>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</si>
  <si>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</si>
  <si>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</si>
  <si>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</si>
  <si>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</si>
  <si>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</si>
  <si>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</si>
  <si>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</si>
  <si>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</si>
  <si>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</si>
  <si>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</si>
  <si>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</si>
  <si>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</si>
  <si>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</si>
  <si>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</si>
  <si>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</si>
  <si>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</si>
  <si>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</si>
  <si>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</si>
  <si>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</si>
  <si>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</si>
  <si>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</si>
  <si>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</si>
  <si>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</si>
  <si>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</si>
  <si>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</si>
  <si>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</si>
  <si>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</si>
  <si>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</si>
  <si>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</si>
  <si>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</si>
  <si>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</si>
  <si>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</si>
  <si>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</si>
  <si>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</si>
  <si>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</si>
  <si>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</si>
  <si>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</si>
  <si>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</si>
  <si>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</si>
  <si>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</si>
  <si>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</si>
  <si>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</si>
  <si>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</si>
  <si>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</si>
  <si>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</si>
  <si>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</si>
  <si>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</si>
  <si>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</si>
  <si>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</si>
  <si>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</si>
  <si>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</si>
  <si>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</si>
  <si>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</si>
  <si>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</si>
  <si>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</si>
  <si>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PRODUCTOS QUIMICOS</t>
  </si>
  <si>
    <t>CLINIMED</t>
  </si>
  <si>
    <t>SYDUAL</t>
  </si>
  <si>
    <t>EL CARRITO DE MARCHENA</t>
  </si>
  <si>
    <t>DEL PRADO SOLUTION</t>
  </si>
  <si>
    <t>CONSULTORIA INFORMATICA</t>
  </si>
  <si>
    <t>AL 31 DE ENERO 2024</t>
  </si>
  <si>
    <t>B1500000045</t>
  </si>
  <si>
    <t>B150000583-B150000582</t>
  </si>
  <si>
    <t>B150000003</t>
  </si>
  <si>
    <t>B1500017304-B1500017303-B1500012032-B1500012085</t>
  </si>
  <si>
    <t>B1500000181</t>
  </si>
  <si>
    <t>B1500011008/B1500010981/B1500010932</t>
  </si>
  <si>
    <t>B1500000671</t>
  </si>
  <si>
    <t>FERMIONES SERVICIOS MULTIPLES</t>
  </si>
  <si>
    <t>ACTIVIDADES PROGRAMADAS PARA EL POA</t>
  </si>
  <si>
    <t>TROPIGAS DOMINICANA</t>
  </si>
  <si>
    <t>LLENADO DE GAS PROPANO</t>
  </si>
  <si>
    <t xml:space="preserve">RAYAMEL </t>
  </si>
  <si>
    <t>DOS GARCIA</t>
  </si>
  <si>
    <t>SUMINISTRO E INSTALACION DE LUMINARIA</t>
  </si>
  <si>
    <t>LLENADO DE BOTELLONES DE AGUA</t>
  </si>
  <si>
    <t>RACTIVOS DE LABORATORIO</t>
  </si>
  <si>
    <t>COPIADO Y PAPELERIA ROSADO SANCHEZ</t>
  </si>
  <si>
    <t>ELABORACION DE SELLO Y LETRERO</t>
  </si>
  <si>
    <t>AL 31 DE MARZO 2024</t>
  </si>
  <si>
    <t>AL 28 DE FEBRERO 2024</t>
  </si>
  <si>
    <t xml:space="preserve">ALFONSO DENTAL </t>
  </si>
  <si>
    <t>B1500000357</t>
  </si>
  <si>
    <t>B1500000358</t>
  </si>
  <si>
    <t>MATERIALES DESECHABLES</t>
  </si>
  <si>
    <t>CRUZ AYALA</t>
  </si>
  <si>
    <t>B1500006975</t>
  </si>
  <si>
    <t>TIRILLAS DE GLUCOMETRO</t>
  </si>
  <si>
    <t>ESLOROM</t>
  </si>
  <si>
    <t>B1500000078</t>
  </si>
  <si>
    <t>MANTENIMIENTO DE VEHICULO</t>
  </si>
  <si>
    <t>EL YAQUE MOTORS</t>
  </si>
  <si>
    <t>B1500000626</t>
  </si>
  <si>
    <t>SERVICIOS LEGALES</t>
  </si>
  <si>
    <t>FERNANDO PADILLA</t>
  </si>
  <si>
    <t>B1500000045-B150000048</t>
  </si>
  <si>
    <t>GTG INDUSTRIAL</t>
  </si>
  <si>
    <t>B1500003897</t>
  </si>
  <si>
    <t xml:space="preserve">INSTALACION DE GENERADOR </t>
  </si>
  <si>
    <t xml:space="preserve">MARGARITA INVESTMENT </t>
  </si>
  <si>
    <t>SUMINISTRO E INSTALACION DE PISO</t>
  </si>
  <si>
    <t>MELNOVO ENGEENING</t>
  </si>
  <si>
    <t>B1500000163</t>
  </si>
  <si>
    <t>LLENADO DE EXTINTORES</t>
  </si>
  <si>
    <t>SERVICIOS LOGISTICOS EXPRESS</t>
  </si>
  <si>
    <t>B1500000190</t>
  </si>
  <si>
    <t>SUMINISTRO E INSTALACION DE LAMINADO</t>
  </si>
  <si>
    <t>SHIROSA SOLUTIONS SA</t>
  </si>
  <si>
    <t>MANTENIMIENTO PREVENTIVO DE VEHICULO</t>
  </si>
  <si>
    <t>TECHMED A R</t>
  </si>
  <si>
    <t>MATERIALES DE OFICINA</t>
  </si>
  <si>
    <t xml:space="preserve">VARIEDADES RD LOS PEÑAS </t>
  </si>
  <si>
    <t>B1500000086</t>
  </si>
  <si>
    <t>ALIMENTOS</t>
  </si>
  <si>
    <t>B1500000584-B1500000585-B1500000586-B1500000588-B1500000587-B150000589-B1500000591-B1500000590-B1500000592</t>
  </si>
  <si>
    <t>AL 30 DE ABRIL 2024</t>
  </si>
  <si>
    <t>B1500017330</t>
  </si>
  <si>
    <t>B1500017367</t>
  </si>
  <si>
    <t>B1500017363</t>
  </si>
  <si>
    <t>B1500017357</t>
  </si>
  <si>
    <t>B1500000186</t>
  </si>
  <si>
    <t>B1500000193</t>
  </si>
  <si>
    <t>B1500011235</t>
  </si>
  <si>
    <t>B1500011288</t>
  </si>
  <si>
    <t>B1500011331</t>
  </si>
  <si>
    <t>B1500011429</t>
  </si>
  <si>
    <t>B1500002404</t>
  </si>
  <si>
    <t>B1500007116</t>
  </si>
  <si>
    <t>B1500007205</t>
  </si>
  <si>
    <t>B1500014088</t>
  </si>
  <si>
    <t>B1500000723</t>
  </si>
  <si>
    <t>B1500000683</t>
  </si>
  <si>
    <t>B1500000116</t>
  </si>
  <si>
    <t>B1500000107</t>
  </si>
  <si>
    <t>B1500005368</t>
  </si>
  <si>
    <t>B1500000405</t>
  </si>
  <si>
    <t>B1500000627</t>
  </si>
  <si>
    <t>B1500000293</t>
  </si>
  <si>
    <t>B1500000290</t>
  </si>
  <si>
    <t>TROPIGAS</t>
  </si>
  <si>
    <t>GAS GLP</t>
  </si>
  <si>
    <t>RAYAMEL GROUP</t>
  </si>
  <si>
    <t>MATERIAL DE LIMPIEZA</t>
  </si>
  <si>
    <t>BOTELLONES DE AGUA</t>
  </si>
  <si>
    <t>AMERICAN BUSINESS MACHINE</t>
  </si>
  <si>
    <t>TONER</t>
  </si>
  <si>
    <t>INSUMOS DE LABORATORIO</t>
  </si>
  <si>
    <t>BIONOVA</t>
  </si>
  <si>
    <t>MEDICONA</t>
  </si>
  <si>
    <t>PRODUCTOS QUIRURGICOS</t>
  </si>
  <si>
    <t>SUPLIMADE COMERCIAL</t>
  </si>
  <si>
    <t>ARIZA BATTLE</t>
  </si>
  <si>
    <t>UTILES MENORES DE ODONTOLOGIA</t>
  </si>
  <si>
    <t xml:space="preserve">SUPLIDENT SRL </t>
  </si>
  <si>
    <t>PRODUCTOS QUIMICOS DE ODONTOLOGIA</t>
  </si>
  <si>
    <t xml:space="preserve">LIRIANO NUEZ COMERCIAL </t>
  </si>
  <si>
    <t>MATERIAL GASTABALE</t>
  </si>
  <si>
    <t xml:space="preserve">MESSI </t>
  </si>
  <si>
    <t>MATERIAL DE OFICINA</t>
  </si>
  <si>
    <t>REPARACION DE VEHICULO</t>
  </si>
  <si>
    <t>DUBAMED</t>
  </si>
  <si>
    <t>MATERIAL GASTABLE QUIRURGICO</t>
  </si>
  <si>
    <t>AL 31 DE MAYO 2024</t>
  </si>
  <si>
    <t>CAPELLAN DENTAL</t>
  </si>
  <si>
    <t xml:space="preserve">CRUZ AYALA </t>
  </si>
  <si>
    <t>BIONUCLEAR</t>
  </si>
  <si>
    <t xml:space="preserve">SYDUAL </t>
  </si>
  <si>
    <t>B1500001887</t>
  </si>
  <si>
    <t>B1500007146</t>
  </si>
  <si>
    <t>B1500007171</t>
  </si>
  <si>
    <t>B1500039493</t>
  </si>
  <si>
    <t>B1500017392</t>
  </si>
  <si>
    <t>B1500017393</t>
  </si>
  <si>
    <t>B1500011488</t>
  </si>
  <si>
    <t>B1500011528</t>
  </si>
  <si>
    <t>B1500000462</t>
  </si>
  <si>
    <t>B1500001181</t>
  </si>
  <si>
    <t>B1500001239</t>
  </si>
  <si>
    <t>B1500002116</t>
  </si>
  <si>
    <t>B1500002124</t>
  </si>
  <si>
    <t>B1500001069</t>
  </si>
  <si>
    <t>B1500001070</t>
  </si>
  <si>
    <t>B1500000824</t>
  </si>
  <si>
    <t>B1500000825</t>
  </si>
  <si>
    <t>B1500004528</t>
  </si>
  <si>
    <t>B1500014206</t>
  </si>
  <si>
    <t>B1500039310</t>
  </si>
  <si>
    <t>B1500007270</t>
  </si>
  <si>
    <t>B1500000631</t>
  </si>
  <si>
    <t>B1500004072</t>
  </si>
  <si>
    <t>B1500000609-B1500000610-B1500000611-B1500000612-B1500000613-B1500000614-B1500000615-B1500000616-B1500000617-B1500000618-B1500000619-B1500000620-B150000621-B1500000622</t>
  </si>
  <si>
    <t>B1500000258</t>
  </si>
  <si>
    <t>PROCOMER</t>
  </si>
  <si>
    <t>REPARACION MENORES DE EDIFICIACIONES</t>
  </si>
  <si>
    <t>LA PRIMAVERA</t>
  </si>
  <si>
    <t>CORONA DE FLORES</t>
  </si>
  <si>
    <t xml:space="preserve">PROLIMPISO </t>
  </si>
  <si>
    <t>SUPLIDORA LEOPEÑA</t>
  </si>
  <si>
    <t>CAFÉ Y AZUCAR</t>
  </si>
  <si>
    <t>RESPUESTO VICTOR</t>
  </si>
  <si>
    <t xml:space="preserve">PRODUCTOS MEDICINALES SRL </t>
  </si>
  <si>
    <t xml:space="preserve">MATERIAL GASTABLE </t>
  </si>
  <si>
    <t xml:space="preserve">LABORATORIO DENTAL HNOS HERNANDEZ </t>
  </si>
  <si>
    <t>REALIZACION DE TRABAJOS DENTALES</t>
  </si>
  <si>
    <t>ROCE DENTAL</t>
  </si>
  <si>
    <t>COMPRESORES DE AIRES DENTALES</t>
  </si>
  <si>
    <t>UNIQUE REPRESENTACIONES SRL</t>
  </si>
  <si>
    <t>PAPEL ELEC Y SONOGRAFIA</t>
  </si>
  <si>
    <t>BIO NOVA</t>
  </si>
  <si>
    <t>COMPRA DE MATERIALES GASTABLE DE LABORATORIO</t>
  </si>
  <si>
    <t>BIO NUCLEAR</t>
  </si>
  <si>
    <t>GLUCOMETRO Y MATERIAL GASTABLE</t>
  </si>
  <si>
    <t xml:space="preserve">EL YAQUE MOTORS </t>
  </si>
  <si>
    <t>AZUCAR Y CAFÉ</t>
  </si>
  <si>
    <t>COMIDA PARA ACTIVIDADES DEL POA</t>
  </si>
  <si>
    <t>OMX MULTISERVICIOS SRL</t>
  </si>
  <si>
    <t>TONER Y TINTA</t>
  </si>
  <si>
    <t>VARIEDADES RD LOS PEÑA</t>
  </si>
  <si>
    <t>MATERIAL GASTABLE DE OFICINA</t>
  </si>
  <si>
    <t>B1500017402</t>
  </si>
  <si>
    <t>B1500011414</t>
  </si>
  <si>
    <t>B1500000406</t>
  </si>
  <si>
    <t>AL 31 DEJULIO 2024</t>
  </si>
  <si>
    <t>B1500000097</t>
  </si>
  <si>
    <t>B1500000104</t>
  </si>
  <si>
    <t>B1500000647/B1500000648/B1500000649/B1500000651/B1500000650/B15000000659/B1500000668/B1500000669/B15000000670/B1500000671/B1500000672</t>
  </si>
  <si>
    <t>B1500048631/E450000000153</t>
  </si>
  <si>
    <t>B1500000154/B1500000153</t>
  </si>
  <si>
    <t>B1500000392</t>
  </si>
  <si>
    <t>B1500000381</t>
  </si>
  <si>
    <t>B1500000052</t>
  </si>
  <si>
    <t>B1500000131</t>
  </si>
  <si>
    <t>B1500001956/B1500001879</t>
  </si>
  <si>
    <t>B1500016537</t>
  </si>
  <si>
    <t>DENTAL STORE DINARDA ERISELI SRL</t>
  </si>
  <si>
    <t>MATERIAL GASTABLE DE ODONTOLOGIA</t>
  </si>
  <si>
    <t>CRISCEL ULLOA DISTRIBUTI0NS</t>
  </si>
  <si>
    <t>ACTIVIDADES DE CATERING POA</t>
  </si>
  <si>
    <t xml:space="preserve">ROCE DENTAL </t>
  </si>
  <si>
    <t>INSTRUMENTOS DE ODONTOLOGIA</t>
  </si>
  <si>
    <t>SEGUROS BANRESERVAS</t>
  </si>
  <si>
    <t>SEGUROS DE VEHICULSO</t>
  </si>
  <si>
    <t>JT INVESTDENT</t>
  </si>
  <si>
    <t xml:space="preserve">MELNOVO ENGINEERING </t>
  </si>
  <si>
    <t xml:space="preserve">SERVICIO DE IMPERMEABILIZACION </t>
  </si>
  <si>
    <t xml:space="preserve">SERD NET </t>
  </si>
  <si>
    <t>AIRES ACONDICIONADO</t>
  </si>
  <si>
    <t xml:space="preserve">SUPLIDORA NACIONAL DE TECNOLOGIA SNT </t>
  </si>
  <si>
    <t xml:space="preserve">ADQUISCION DE CHIP </t>
  </si>
  <si>
    <t>COPIADORAS Y MAQUINAS SIMILARES DOMINICANA</t>
  </si>
  <si>
    <t xml:space="preserve">REPARACION DE IMPRESORAS RICOH </t>
  </si>
  <si>
    <t xml:space="preserve">MATERIALES GASTABLE DE ODONTOLOGIA </t>
  </si>
  <si>
    <t xml:space="preserve">CAPELLAN DENTAL </t>
  </si>
  <si>
    <t>MASFLOWTEAM</t>
  </si>
  <si>
    <t>TRANSPORTE</t>
  </si>
  <si>
    <t>ALFONSO DENTAL</t>
  </si>
  <si>
    <t>INSTRUMENTOS DE ODONTOLOGIA PARA DEPENDENCIAS DEL SRSN II</t>
  </si>
  <si>
    <t>COMPRA DE GLP</t>
  </si>
  <si>
    <t>COMPRA DE BOTELLITAS Y BOTELLONES DE AGUA PARA EL SRSN II</t>
  </si>
  <si>
    <t>B1500000408</t>
  </si>
  <si>
    <t>B1500017410</t>
  </si>
  <si>
    <t>B1500011654, B1500011611, B1500011647</t>
  </si>
  <si>
    <t>INVERSIONES LAS VILLAS SRL</t>
  </si>
  <si>
    <t>ADQUISICION D COMBUSTIBLE PARA EL SRSN ll</t>
  </si>
  <si>
    <t>FACT# B1500000487</t>
  </si>
  <si>
    <t>AL 31 DE AGOSTO 2024</t>
  </si>
  <si>
    <t>AL 30 DE SEPTIEMBRE 2024</t>
  </si>
  <si>
    <t>B150000002</t>
  </si>
  <si>
    <t>B150000187</t>
  </si>
  <si>
    <t>B1500000647-B150000648-B1500000649-B1500000651-B150000650-B150000659-B150000668-B1500000669-B1500000670-B1500000671-B1500000672-B1500000623-B1500000624-B1500000625-B1500000633-B150000634-B1500000635-B1500000636-B1500000637</t>
  </si>
  <si>
    <t>E45000000034</t>
  </si>
  <si>
    <t>B150000152</t>
  </si>
  <si>
    <t>B1500000695</t>
  </si>
  <si>
    <t>HUMBERTO E TAVERA</t>
  </si>
  <si>
    <t>MANTENIMIENTO Y REPARACION DE NEVERAS</t>
  </si>
  <si>
    <t>SIVINOX SRL</t>
  </si>
  <si>
    <t>SUMINISTROS E INSTALACION DE PUERTA</t>
  </si>
  <si>
    <t xml:space="preserve"> ACTIVIDADES PROGRAMADAS</t>
  </si>
  <si>
    <t>IMVERSIONES IPARRA DEL CARIBE</t>
  </si>
  <si>
    <t>TONERS Y TINTA</t>
  </si>
  <si>
    <t>DISTRIBUIDORA BETHESDA</t>
  </si>
  <si>
    <t>MATERIAL GASTABLE</t>
  </si>
  <si>
    <t>LAMPARA DE QUIMICA</t>
  </si>
  <si>
    <t>DAGPRO</t>
  </si>
  <si>
    <t>SERVICIO DE IMPERMEABILIZACION</t>
  </si>
  <si>
    <t>GRUPO GARCEL</t>
  </si>
  <si>
    <t>IMPRESOS</t>
  </si>
  <si>
    <t xml:space="preserve">FELIX RAMON VARGAS </t>
  </si>
  <si>
    <t>SERVICIOS JURIDICOS</t>
  </si>
  <si>
    <t>AL 31 DE OCTUBRE 2024</t>
  </si>
  <si>
    <t>B1500000742</t>
  </si>
  <si>
    <t>B1500000442</t>
  </si>
  <si>
    <t>B1500000151</t>
  </si>
  <si>
    <t>B1500004329</t>
  </si>
  <si>
    <t>B1500001622</t>
  </si>
  <si>
    <t>B1500001260</t>
  </si>
  <si>
    <t>E450000001438</t>
  </si>
  <si>
    <t>E450000000866</t>
  </si>
  <si>
    <t>B1500007704</t>
  </si>
  <si>
    <t>REACTIVOS DE LABORATORIO</t>
  </si>
  <si>
    <t>SERVIAMED DOMINICANA</t>
  </si>
  <si>
    <t>MANTENIMIENTO DE EQUIPO DE VIDEOCOLPOCOPIA</t>
  </si>
  <si>
    <t>PRODUCTOS QUIRURGICOS DE ODONTOLOGIA</t>
  </si>
  <si>
    <t xml:space="preserve">SUPPLINET DENTAL </t>
  </si>
  <si>
    <t>PRODUCTOS QUIMICOS ODONTOLOGICOS</t>
  </si>
  <si>
    <t>CAFÉ</t>
  </si>
  <si>
    <t>SUPLIDORA LEOPENA</t>
  </si>
  <si>
    <t>E450000000965</t>
  </si>
  <si>
    <t>E450000000725</t>
  </si>
  <si>
    <t xml:space="preserve">SUPLIMADE COMERCIAL </t>
  </si>
  <si>
    <t>E450000001437</t>
  </si>
  <si>
    <t>SUPLIMADE</t>
  </si>
  <si>
    <t>B15000165</t>
  </si>
  <si>
    <t>B15000485</t>
  </si>
  <si>
    <t>E450000000377-E45000000784-B1500038589-B150000184</t>
  </si>
  <si>
    <t>B1500000483-B150000234-B1500000235</t>
  </si>
  <si>
    <t>B15000014751</t>
  </si>
  <si>
    <t>B1500000164</t>
  </si>
  <si>
    <t>B150000136</t>
  </si>
  <si>
    <t>B150000709</t>
  </si>
  <si>
    <t>B1500000505</t>
  </si>
  <si>
    <t>MASFLOWTEAM EXPRESS</t>
  </si>
  <si>
    <t>HOSPEDAJE</t>
  </si>
  <si>
    <t xml:space="preserve">LA PRIMAVERA </t>
  </si>
  <si>
    <t>RAYAMEL GROU-P</t>
  </si>
  <si>
    <t>ARIZA BATLLE &amp; CO</t>
  </si>
  <si>
    <t xml:space="preserve">DIMEDON EE DIAGNOSTICOS MEDICOS DOMINICANO SRL </t>
  </si>
  <si>
    <t>PAPEL S0NOGRAFIA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</si>
</sst>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03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31" fillId="2" borderId="2" xfId="0" applyFont="1" applyFill="1" applyBorder="1" applyAlignment="1">
      <alignment horizontal="center" vertical="center" wrapText="1"/>
    </xf>
    <xf numFmtId="14" fontId="31" fillId="2" borderId="2" xfId="0" applyNumberFormat="1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/>
    </xf>
    <xf numFmtId="164" fontId="31" fillId="2" borderId="2" xfId="1" applyFont="1" applyFill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24</xdr:row>
      <xdr:rowOff>180975</xdr:rowOff>
    </xdr:from>
    <xdr:to>
      <xdr:col>5</xdr:col>
      <xdr:colOff>28575</xdr:colOff>
      <xdr:row>25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E30EB13-C536-4287-8994-C4F8B111DCD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25A7ACA-0565-4BD2-9476-E9AD72C01B34}"/>
            </a:ext>
          </a:extLst>
        </xdr:cNvPr>
        <xdr:cNvCxnSpPr/>
      </xdr:nvCxnSpPr>
      <xdr:spPr>
        <a:xfrm flipV="1">
          <a:off x="6600825" y="54006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24CA47A-31FF-45E1-B7FC-7B7072D9103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E63A5D3-9DA9-4ABF-BC66-9FC64365D785}"/>
            </a:ext>
          </a:extLst>
        </xdr:cNvPr>
        <xdr:cNvCxnSpPr/>
      </xdr:nvCxnSpPr>
      <xdr:spPr>
        <a:xfrm flipV="1">
          <a:off x="6600825" y="5953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A9FB4B4-7AC1-4D59-B8F6-D2A53B47C9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42</xdr:row>
      <xdr:rowOff>180975</xdr:rowOff>
    </xdr:from>
    <xdr:to>
      <xdr:col>5</xdr:col>
      <xdr:colOff>28575</xdr:colOff>
      <xdr:row>43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B82CA07-B922-48F7-AA6C-4B6A8F457FE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DDEEF5C-7880-49B5-A67E-47D5DDCA4363}"/>
            </a:ext>
          </a:extLst>
        </xdr:cNvPr>
        <xdr:cNvCxnSpPr/>
      </xdr:nvCxnSpPr>
      <xdr:spPr>
        <a:xfrm flipV="1">
          <a:off x="6600825" y="84296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5491682-1D29-4140-AA9D-0CA93AFBF1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942C4910-0471-48A7-91F0-3093407CA7C7}"/>
            </a:ext>
          </a:extLst>
        </xdr:cNvPr>
        <xdr:cNvCxnSpPr/>
      </xdr:nvCxnSpPr>
      <xdr:spPr>
        <a:xfrm flipV="1">
          <a:off x="6600825" y="10725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ACB6BEBB-D2EC-4745-9889-B88F04DFF95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EA97338-BD49-465A-B9D4-9A50E8460388}"/>
            </a:ext>
          </a:extLst>
        </xdr:cNvPr>
        <xdr:cNvCxnSpPr/>
      </xdr:nvCxnSpPr>
      <xdr:spPr>
        <a:xfrm flipV="1">
          <a:off x="6600825" y="82962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F21F9EC-34DE-4DE8-A4FC-A58E15A4222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27</xdr:row>
      <xdr:rowOff>180975</xdr:rowOff>
    </xdr:from>
    <xdr:to>
      <xdr:col>5</xdr:col>
      <xdr:colOff>28575</xdr:colOff>
      <xdr:row>28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854E708-A9C7-4AF0-BE9A-501B3271EFBE}"/>
            </a:ext>
          </a:extLst>
        </xdr:cNvPr>
        <xdr:cNvCxnSpPr/>
      </xdr:nvCxnSpPr>
      <xdr:spPr>
        <a:xfrm flipV="1">
          <a:off x="6600825" y="6715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90531D8-7AF1-4DBD-A105-6DC5224E7FD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28BEAA5-2AAC-4CE7-917F-4BA5FB1EE3B0}"/>
            </a:ext>
          </a:extLst>
        </xdr:cNvPr>
        <xdr:cNvCxnSpPr/>
      </xdr:nvCxnSpPr>
      <xdr:spPr>
        <a:xfrm flipV="1">
          <a:off x="6600825" y="71342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6" customHeight="1">
      <c r="A5" s="92"/>
      <c r="B5" s="92"/>
      <c r="C5" s="92"/>
      <c r="D5" s="92"/>
      <c r="E5" s="92"/>
      <c r="F5" s="38"/>
    </row>
    <row r="6" spans="1:8" ht="41.25" customHeight="1">
      <c r="A6" s="93" t="s">
        <v>891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29"/>
  <sheetViews>
    <sheetView topLeftCell="A2" zoomScaleNormal="100" zoomScaleSheetLayoutView="100" workbookViewId="0">
      <selection activeCell="G20" sqref="G2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1363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1364</v>
      </c>
      <c r="C10" s="84">
        <v>45272</v>
      </c>
      <c r="D10" s="85" t="s">
        <v>1371</v>
      </c>
      <c r="E10" s="86" t="s">
        <v>1357</v>
      </c>
      <c r="F10" s="87" t="s">
        <v>1355</v>
      </c>
      <c r="G10" s="88">
        <v>20000</v>
      </c>
    </row>
    <row r="11" spans="2:8">
      <c r="B11" s="91" t="s">
        <v>1365</v>
      </c>
      <c r="C11" s="84">
        <v>45205</v>
      </c>
      <c r="D11" s="89" t="s">
        <v>1360</v>
      </c>
      <c r="E11" s="89" t="s">
        <v>1372</v>
      </c>
      <c r="F11" s="87" t="s">
        <v>1355</v>
      </c>
      <c r="G11" s="88">
        <v>53640</v>
      </c>
    </row>
    <row r="12" spans="2:8">
      <c r="B12" s="91" t="s">
        <v>1366</v>
      </c>
      <c r="C12" s="84">
        <v>45149</v>
      </c>
      <c r="D12" s="85" t="s">
        <v>1361</v>
      </c>
      <c r="E12" s="89" t="s">
        <v>1362</v>
      </c>
      <c r="F12" s="87" t="s">
        <v>1355</v>
      </c>
      <c r="G12" s="88">
        <v>494939.2</v>
      </c>
    </row>
    <row r="13" spans="2:8" ht="25.5">
      <c r="B13" s="91" t="s">
        <v>1367</v>
      </c>
      <c r="C13" s="84">
        <v>45316</v>
      </c>
      <c r="D13" s="85" t="s">
        <v>1373</v>
      </c>
      <c r="E13" s="85" t="s">
        <v>1374</v>
      </c>
      <c r="F13" s="87" t="s">
        <v>1355</v>
      </c>
      <c r="G13" s="88">
        <v>377319.58</v>
      </c>
    </row>
    <row r="14" spans="2:8">
      <c r="B14" s="91" t="s">
        <v>1368</v>
      </c>
      <c r="C14" s="84">
        <v>45294</v>
      </c>
      <c r="D14" s="89" t="s">
        <v>1375</v>
      </c>
      <c r="E14" s="85" t="s">
        <v>1356</v>
      </c>
      <c r="F14" s="87" t="s">
        <v>1355</v>
      </c>
      <c r="G14" s="88">
        <v>36902.61</v>
      </c>
    </row>
    <row r="15" spans="2:8">
      <c r="B15" s="91" t="s">
        <v>18</v>
      </c>
      <c r="C15" s="84">
        <v>45229</v>
      </c>
      <c r="D15" s="89" t="s">
        <v>1376</v>
      </c>
      <c r="E15" s="85" t="s">
        <v>1377</v>
      </c>
      <c r="F15" s="87" t="s">
        <v>1355</v>
      </c>
      <c r="G15" s="88">
        <v>141600</v>
      </c>
    </row>
    <row r="16" spans="2:8" ht="25.5">
      <c r="B16" s="91" t="s">
        <v>1369</v>
      </c>
      <c r="C16" s="84">
        <v>45295</v>
      </c>
      <c r="D16" s="89" t="s">
        <v>1359</v>
      </c>
      <c r="E16" s="85" t="s">
        <v>1378</v>
      </c>
      <c r="F16" s="87" t="s">
        <v>1355</v>
      </c>
      <c r="G16" s="88">
        <v>23585</v>
      </c>
    </row>
    <row r="17" spans="2:8">
      <c r="B17" s="91" t="s">
        <v>1370</v>
      </c>
      <c r="C17" s="84">
        <v>45264</v>
      </c>
      <c r="D17" s="85" t="s">
        <v>1358</v>
      </c>
      <c r="E17" s="85" t="s">
        <v>1379</v>
      </c>
      <c r="F17" s="87" t="s">
        <v>1355</v>
      </c>
      <c r="G17" s="88">
        <v>852658.63</v>
      </c>
    </row>
    <row r="18" spans="2:8" ht="25.5">
      <c r="B18" s="91" t="s">
        <v>1072</v>
      </c>
      <c r="C18" s="84">
        <v>45055</v>
      </c>
      <c r="D18" s="85" t="s">
        <v>1380</v>
      </c>
      <c r="E18" s="83" t="s">
        <v>1381</v>
      </c>
      <c r="F18" s="87" t="s">
        <v>1355</v>
      </c>
      <c r="G18" s="88">
        <v>204564.8</v>
      </c>
    </row>
    <row r="19" spans="2:8">
      <c r="B19" s="97" t="s">
        <v>1352</v>
      </c>
      <c r="C19" s="97"/>
      <c r="D19" s="97"/>
      <c r="E19" s="97"/>
      <c r="F19" s="97"/>
      <c r="G19" s="90">
        <f>SUM(G10:G18)</f>
        <v>2205209.8199999998</v>
      </c>
    </row>
    <row r="20" spans="2:8">
      <c r="B20" s="56"/>
      <c r="C20" s="56"/>
      <c r="D20" s="56"/>
      <c r="E20" s="56"/>
      <c r="F20" s="56"/>
      <c r="G20" s="57"/>
    </row>
    <row r="21" spans="2:8">
      <c r="B21" s="56"/>
      <c r="C21" s="56"/>
      <c r="D21" s="56"/>
      <c r="E21" s="56"/>
      <c r="F21" s="56"/>
      <c r="G21" s="57"/>
    </row>
    <row r="22" spans="2:8">
      <c r="B22" s="56"/>
      <c r="C22" s="56"/>
      <c r="D22" s="56"/>
      <c r="E22" s="56"/>
      <c r="F22" s="56"/>
      <c r="G22" s="57"/>
    </row>
    <row r="23" spans="2:8">
      <c r="B23" s="58" t="s">
        <v>147</v>
      </c>
      <c r="C23" s="58"/>
      <c r="D23" s="59" t="s">
        <v>148</v>
      </c>
      <c r="E23" s="74" t="s">
        <v>149</v>
      </c>
      <c r="F23" s="52"/>
      <c r="G23" s="52"/>
      <c r="H23" s="45"/>
    </row>
    <row r="24" spans="2:8">
      <c r="B24" s="60"/>
      <c r="C24" s="60"/>
      <c r="D24" s="62"/>
      <c r="E24" s="75"/>
      <c r="F24" s="76"/>
      <c r="G24" s="52"/>
      <c r="H24" s="45"/>
    </row>
    <row r="25" spans="2:8">
      <c r="B25" s="81"/>
      <c r="C25" s="60"/>
      <c r="D25" s="82"/>
      <c r="E25" s="76"/>
      <c r="F25" s="77"/>
      <c r="G25" s="52"/>
      <c r="H25" s="45"/>
    </row>
    <row r="26" spans="2:8">
      <c r="B26" s="69" t="s">
        <v>1353</v>
      </c>
      <c r="C26" s="69"/>
      <c r="D26" s="67" t="s">
        <v>1346</v>
      </c>
      <c r="E26" s="78" t="s">
        <v>1351</v>
      </c>
      <c r="F26" s="79"/>
      <c r="G26" s="52"/>
      <c r="H26" s="45"/>
    </row>
    <row r="27" spans="2:8">
      <c r="B27" s="70" t="s">
        <v>1354</v>
      </c>
      <c r="C27" s="70"/>
      <c r="D27" s="68" t="s">
        <v>1347</v>
      </c>
      <c r="E27" s="80" t="s">
        <v>1348</v>
      </c>
      <c r="F27" s="79"/>
      <c r="G27" s="52"/>
      <c r="H27" s="45"/>
    </row>
    <row r="28" spans="2:8">
      <c r="B28" s="60"/>
      <c r="C28" s="70"/>
      <c r="D28" s="70"/>
      <c r="E28" s="62"/>
      <c r="F28" s="60"/>
      <c r="G28" s="63"/>
      <c r="H28" s="45"/>
    </row>
    <row r="29" spans="2:8">
      <c r="B29" s="60"/>
      <c r="C29" s="61"/>
      <c r="D29" s="61"/>
      <c r="E29" s="62"/>
      <c r="F29" s="60"/>
      <c r="G29" s="63"/>
      <c r="H29" s="45"/>
    </row>
  </sheetData>
  <mergeCells count="6">
    <mergeCell ref="B1:G4"/>
    <mergeCell ref="B5:G5"/>
    <mergeCell ref="B6:G6"/>
    <mergeCell ref="B7:G7"/>
    <mergeCell ref="B19:F19"/>
    <mergeCell ref="B8:G8"/>
  </mergeCells>
  <pageMargins left="0.7" right="0.7" top="0.75" bottom="0.75" header="0.3" footer="0.3"/>
  <pageSetup scale="60" orientation="portrait" r:id="rId1"/>
  <rowBreaks count="1" manualBreakCount="1">
    <brk id="28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1D11-ED93-49CD-9839-2F4AE483D95F}">
  <dimension ref="B1:H34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1383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97" t="s">
        <v>1352</v>
      </c>
      <c r="C24" s="97"/>
      <c r="D24" s="97"/>
      <c r="E24" s="97"/>
      <c r="F24" s="97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FAF4-7DED-44F0-AD49-9DC053D790DE}">
  <dimension ref="B1:H34"/>
  <sheetViews>
    <sheetView view="pageBreakPreview" topLeftCell="A13" zoomScaleNormal="100" zoomScaleSheetLayoutView="100" workbookViewId="0">
      <selection activeCell="C11" sqref="C1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1382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97" t="s">
        <v>1352</v>
      </c>
      <c r="C24" s="97"/>
      <c r="D24" s="97"/>
      <c r="E24" s="97"/>
      <c r="F24" s="97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437FF-62E1-4C85-AA40-96B07FBEF196}">
  <dimension ref="B1:H47"/>
  <sheetViews>
    <sheetView topLeftCell="A20" zoomScaleNormal="100" zoomScaleSheetLayoutView="100" workbookViewId="0">
      <selection activeCell="F23" sqref="F23:F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1418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1419</v>
      </c>
      <c r="C10" s="84">
        <v>45331</v>
      </c>
      <c r="D10" s="85" t="s">
        <v>1442</v>
      </c>
      <c r="E10" s="86" t="s">
        <v>1443</v>
      </c>
      <c r="F10" s="87" t="s">
        <v>1355</v>
      </c>
      <c r="G10" s="88">
        <v>79285</v>
      </c>
    </row>
    <row r="11" spans="2:8">
      <c r="B11" s="91" t="s">
        <v>1420</v>
      </c>
      <c r="C11" s="84">
        <v>45369</v>
      </c>
      <c r="D11" s="89" t="s">
        <v>1442</v>
      </c>
      <c r="E11" s="89" t="s">
        <v>1443</v>
      </c>
      <c r="F11" s="87" t="s">
        <v>1355</v>
      </c>
      <c r="G11" s="88">
        <v>83075</v>
      </c>
    </row>
    <row r="12" spans="2:8">
      <c r="B12" s="91" t="s">
        <v>1421</v>
      </c>
      <c r="C12" s="84">
        <v>45369</v>
      </c>
      <c r="D12" s="85" t="s">
        <v>1442</v>
      </c>
      <c r="E12" s="89" t="s">
        <v>1443</v>
      </c>
      <c r="F12" s="87" t="s">
        <v>1355</v>
      </c>
      <c r="G12" s="88">
        <v>25925</v>
      </c>
    </row>
    <row r="13" spans="2:8">
      <c r="B13" s="91" t="s">
        <v>1422</v>
      </c>
      <c r="C13" s="84">
        <v>45355</v>
      </c>
      <c r="D13" s="85" t="s">
        <v>1442</v>
      </c>
      <c r="E13" s="85" t="s">
        <v>1443</v>
      </c>
      <c r="F13" s="87" t="s">
        <v>1355</v>
      </c>
      <c r="G13" s="88">
        <v>66195</v>
      </c>
    </row>
    <row r="14" spans="2:8">
      <c r="B14" s="91" t="s">
        <v>1423</v>
      </c>
      <c r="C14" s="84">
        <v>45294</v>
      </c>
      <c r="D14" s="89" t="s">
        <v>1444</v>
      </c>
      <c r="E14" s="85" t="s">
        <v>1445</v>
      </c>
      <c r="F14" s="87" t="s">
        <v>1355</v>
      </c>
      <c r="G14" s="88">
        <v>79086.070000000007</v>
      </c>
    </row>
    <row r="15" spans="2:8">
      <c r="B15" s="91" t="s">
        <v>1408</v>
      </c>
      <c r="C15" s="84">
        <v>45294</v>
      </c>
      <c r="D15" s="89" t="s">
        <v>1444</v>
      </c>
      <c r="E15" s="85" t="s">
        <v>1445</v>
      </c>
      <c r="F15" s="87" t="s">
        <v>1355</v>
      </c>
      <c r="G15" s="88">
        <v>70552.2</v>
      </c>
    </row>
    <row r="16" spans="2:8">
      <c r="B16" s="91" t="s">
        <v>1424</v>
      </c>
      <c r="C16" s="84">
        <v>45294</v>
      </c>
      <c r="D16" s="89" t="s">
        <v>1444</v>
      </c>
      <c r="E16" s="85" t="s">
        <v>1445</v>
      </c>
      <c r="F16" s="87" t="s">
        <v>1355</v>
      </c>
      <c r="G16" s="88">
        <v>27912.9</v>
      </c>
    </row>
    <row r="17" spans="2:7">
      <c r="B17" s="91" t="s">
        <v>1425</v>
      </c>
      <c r="C17" s="84">
        <v>45355</v>
      </c>
      <c r="D17" s="85" t="s">
        <v>1359</v>
      </c>
      <c r="E17" s="85" t="s">
        <v>1446</v>
      </c>
      <c r="F17" s="87" t="s">
        <v>1355</v>
      </c>
      <c r="G17" s="88">
        <v>7500</v>
      </c>
    </row>
    <row r="18" spans="2:7">
      <c r="B18" s="91" t="s">
        <v>1426</v>
      </c>
      <c r="C18" s="84">
        <v>45364</v>
      </c>
      <c r="D18" s="85" t="s">
        <v>1359</v>
      </c>
      <c r="E18" s="83" t="s">
        <v>1446</v>
      </c>
      <c r="F18" s="87" t="s">
        <v>1355</v>
      </c>
      <c r="G18" s="88">
        <v>7500</v>
      </c>
    </row>
    <row r="19" spans="2:7">
      <c r="B19" s="91" t="s">
        <v>1427</v>
      </c>
      <c r="C19" s="84">
        <v>45383</v>
      </c>
      <c r="D19" s="85" t="s">
        <v>1359</v>
      </c>
      <c r="E19" s="83" t="s">
        <v>1446</v>
      </c>
      <c r="F19" s="87" t="s">
        <v>1355</v>
      </c>
      <c r="G19" s="88">
        <v>7500</v>
      </c>
    </row>
    <row r="20" spans="2:7">
      <c r="B20" s="91" t="s">
        <v>1428</v>
      </c>
      <c r="C20" s="84">
        <v>45383</v>
      </c>
      <c r="D20" s="85" t="s">
        <v>1359</v>
      </c>
      <c r="E20" s="83" t="s">
        <v>1446</v>
      </c>
      <c r="F20" s="87" t="s">
        <v>1355</v>
      </c>
      <c r="G20" s="88">
        <v>7500</v>
      </c>
    </row>
    <row r="21" spans="2:7">
      <c r="B21" s="91" t="s">
        <v>1429</v>
      </c>
      <c r="C21" s="84">
        <v>45364</v>
      </c>
      <c r="D21" s="85" t="s">
        <v>1447</v>
      </c>
      <c r="E21" s="83" t="s">
        <v>1448</v>
      </c>
      <c r="F21" s="87" t="s">
        <v>1355</v>
      </c>
      <c r="G21" s="88">
        <v>242980.29</v>
      </c>
    </row>
    <row r="22" spans="2:7">
      <c r="B22" s="91" t="s">
        <v>1430</v>
      </c>
      <c r="C22" s="84">
        <v>45338</v>
      </c>
      <c r="D22" s="85" t="s">
        <v>1388</v>
      </c>
      <c r="E22" s="83" t="s">
        <v>1449</v>
      </c>
      <c r="F22" s="87" t="s">
        <v>1355</v>
      </c>
      <c r="G22" s="88">
        <v>204717</v>
      </c>
    </row>
    <row r="23" spans="2:7">
      <c r="B23" s="91" t="s">
        <v>1431</v>
      </c>
      <c r="C23" s="84">
        <v>45338</v>
      </c>
      <c r="D23" s="85" t="s">
        <v>1388</v>
      </c>
      <c r="E23" s="83" t="s">
        <v>1449</v>
      </c>
      <c r="F23" s="87" t="s">
        <v>1355</v>
      </c>
      <c r="G23" s="88">
        <v>136528</v>
      </c>
    </row>
    <row r="24" spans="2:7">
      <c r="B24" s="91" t="s">
        <v>1432</v>
      </c>
      <c r="C24" s="84">
        <v>45363</v>
      </c>
      <c r="D24" s="85" t="s">
        <v>1450</v>
      </c>
      <c r="E24" s="83" t="s">
        <v>1449</v>
      </c>
      <c r="F24" s="87" t="s">
        <v>1355</v>
      </c>
      <c r="G24" s="88">
        <v>86000</v>
      </c>
    </row>
    <row r="25" spans="2:7">
      <c r="B25" s="91" t="s">
        <v>1109</v>
      </c>
      <c r="C25" s="84">
        <v>45321</v>
      </c>
      <c r="D25" s="85" t="s">
        <v>1451</v>
      </c>
      <c r="E25" s="83" t="s">
        <v>1452</v>
      </c>
      <c r="F25" s="87" t="s">
        <v>1355</v>
      </c>
      <c r="G25" s="88">
        <v>51182.5</v>
      </c>
    </row>
    <row r="26" spans="2:7">
      <c r="B26" s="91" t="s">
        <v>12</v>
      </c>
      <c r="C26" s="84">
        <v>45324</v>
      </c>
      <c r="D26" s="85" t="s">
        <v>1453</v>
      </c>
      <c r="E26" s="83" t="s">
        <v>1445</v>
      </c>
      <c r="F26" s="87" t="s">
        <v>1355</v>
      </c>
      <c r="G26" s="88">
        <v>78414.89</v>
      </c>
    </row>
    <row r="27" spans="2:7">
      <c r="B27" s="91" t="s">
        <v>1433</v>
      </c>
      <c r="C27" s="84">
        <v>45324</v>
      </c>
      <c r="D27" s="85" t="s">
        <v>1453</v>
      </c>
      <c r="E27" s="83" t="s">
        <v>1445</v>
      </c>
      <c r="F27" s="87" t="s">
        <v>1355</v>
      </c>
      <c r="G27" s="88">
        <v>40710</v>
      </c>
    </row>
    <row r="28" spans="2:7">
      <c r="B28" s="91" t="s">
        <v>1434</v>
      </c>
      <c r="C28" s="84">
        <v>45327</v>
      </c>
      <c r="D28" s="85" t="s">
        <v>1454</v>
      </c>
      <c r="E28" s="83" t="s">
        <v>1455</v>
      </c>
      <c r="F28" s="87" t="s">
        <v>1355</v>
      </c>
      <c r="G28" s="88">
        <v>85743.52</v>
      </c>
    </row>
    <row r="29" spans="2:7">
      <c r="B29" s="91" t="s">
        <v>1435</v>
      </c>
      <c r="C29" s="84">
        <v>45324</v>
      </c>
      <c r="D29" s="85" t="s">
        <v>1456</v>
      </c>
      <c r="E29" s="83" t="s">
        <v>1457</v>
      </c>
      <c r="F29" s="87" t="s">
        <v>1355</v>
      </c>
      <c r="G29" s="88">
        <v>2074.9699999999998</v>
      </c>
    </row>
    <row r="30" spans="2:7">
      <c r="B30" s="91" t="s">
        <v>1436</v>
      </c>
      <c r="C30" s="84">
        <v>45324</v>
      </c>
      <c r="D30" s="85" t="s">
        <v>1456</v>
      </c>
      <c r="E30" s="83" t="s">
        <v>1457</v>
      </c>
      <c r="F30" s="87" t="s">
        <v>1355</v>
      </c>
      <c r="G30" s="88">
        <v>25100.14</v>
      </c>
    </row>
    <row r="31" spans="2:7">
      <c r="B31" s="91" t="s">
        <v>1276</v>
      </c>
      <c r="C31" s="84">
        <v>45324</v>
      </c>
      <c r="D31" s="85" t="s">
        <v>1456</v>
      </c>
      <c r="E31" s="83" t="s">
        <v>1457</v>
      </c>
      <c r="F31" s="87" t="s">
        <v>1355</v>
      </c>
      <c r="G31" s="88">
        <v>78200.02</v>
      </c>
    </row>
    <row r="32" spans="2:7">
      <c r="B32" s="91" t="s">
        <v>1437</v>
      </c>
      <c r="C32" s="84">
        <v>45327</v>
      </c>
      <c r="D32" s="85" t="s">
        <v>1458</v>
      </c>
      <c r="E32" s="83" t="s">
        <v>1459</v>
      </c>
      <c r="F32" s="87" t="s">
        <v>1355</v>
      </c>
      <c r="G32" s="88">
        <v>484280</v>
      </c>
    </row>
    <row r="33" spans="2:8">
      <c r="B33" s="91" t="s">
        <v>1438</v>
      </c>
      <c r="C33" s="84">
        <v>45364</v>
      </c>
      <c r="D33" s="85" t="s">
        <v>1460</v>
      </c>
      <c r="E33" s="83" t="s">
        <v>1461</v>
      </c>
      <c r="F33" s="87" t="s">
        <v>1355</v>
      </c>
      <c r="G33" s="88">
        <v>81844.800000000003</v>
      </c>
    </row>
    <row r="34" spans="2:8">
      <c r="B34" s="91" t="s">
        <v>1439</v>
      </c>
      <c r="C34" s="84">
        <v>45364</v>
      </c>
      <c r="D34" s="85" t="s">
        <v>1394</v>
      </c>
      <c r="E34" s="83" t="s">
        <v>1462</v>
      </c>
      <c r="F34" s="87" t="s">
        <v>1355</v>
      </c>
      <c r="G34" s="88">
        <v>8355.58</v>
      </c>
    </row>
    <row r="35" spans="2:8">
      <c r="B35" s="91" t="s">
        <v>1440</v>
      </c>
      <c r="C35" s="84">
        <v>45329</v>
      </c>
      <c r="D35" s="85" t="s">
        <v>1463</v>
      </c>
      <c r="E35" s="83" t="s">
        <v>1464</v>
      </c>
      <c r="F35" s="87" t="s">
        <v>1355</v>
      </c>
      <c r="G35" s="88">
        <v>81420</v>
      </c>
    </row>
    <row r="36" spans="2:8">
      <c r="B36" s="91" t="s">
        <v>1441</v>
      </c>
      <c r="C36" s="84">
        <v>45327</v>
      </c>
      <c r="D36" s="85" t="s">
        <v>1463</v>
      </c>
      <c r="E36" s="83" t="s">
        <v>1464</v>
      </c>
      <c r="F36" s="87" t="s">
        <v>1355</v>
      </c>
      <c r="G36" s="88">
        <v>9204</v>
      </c>
    </row>
    <row r="37" spans="2:8">
      <c r="B37" s="97" t="s">
        <v>1352</v>
      </c>
      <c r="C37" s="97"/>
      <c r="D37" s="97"/>
      <c r="E37" s="97"/>
      <c r="F37" s="97"/>
      <c r="G37" s="90">
        <f>SUM(G10:G36)</f>
        <v>2158786.88</v>
      </c>
    </row>
    <row r="38" spans="2:8">
      <c r="B38" s="56"/>
      <c r="C38" s="56"/>
      <c r="D38" s="56"/>
      <c r="E38" s="56"/>
      <c r="F38" s="56"/>
      <c r="G38" s="57"/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8" t="s">
        <v>147</v>
      </c>
      <c r="C41" s="58"/>
      <c r="D41" s="59" t="s">
        <v>148</v>
      </c>
      <c r="E41" s="74" t="s">
        <v>149</v>
      </c>
      <c r="F41" s="52"/>
      <c r="G41" s="52"/>
      <c r="H41" s="45"/>
    </row>
    <row r="42" spans="2:8">
      <c r="B42" s="60"/>
      <c r="C42" s="60"/>
      <c r="D42" s="62"/>
      <c r="E42" s="75"/>
      <c r="F42" s="76"/>
      <c r="G42" s="52"/>
      <c r="H42" s="45"/>
    </row>
    <row r="43" spans="2:8">
      <c r="B43" s="81"/>
      <c r="C43" s="60"/>
      <c r="D43" s="82"/>
      <c r="E43" s="76"/>
      <c r="F43" s="77"/>
      <c r="G43" s="52"/>
      <c r="H43" s="45"/>
    </row>
    <row r="44" spans="2:8">
      <c r="B44" s="69" t="s">
        <v>1353</v>
      </c>
      <c r="C44" s="69"/>
      <c r="D44" s="67" t="s">
        <v>1346</v>
      </c>
      <c r="E44" s="78" t="s">
        <v>1351</v>
      </c>
      <c r="F44" s="79"/>
      <c r="G44" s="52"/>
      <c r="H44" s="45"/>
    </row>
    <row r="45" spans="2:8">
      <c r="B45" s="70" t="s">
        <v>1354</v>
      </c>
      <c r="C45" s="70"/>
      <c r="D45" s="68" t="s">
        <v>1347</v>
      </c>
      <c r="E45" s="80" t="s">
        <v>1348</v>
      </c>
      <c r="F45" s="79"/>
      <c r="G45" s="52"/>
      <c r="H45" s="45"/>
    </row>
    <row r="46" spans="2:8">
      <c r="B46" s="60"/>
      <c r="C46" s="70"/>
      <c r="D46" s="70"/>
      <c r="E46" s="62"/>
      <c r="F46" s="60"/>
      <c r="G46" s="63"/>
      <c r="H46" s="45"/>
    </row>
    <row r="47" spans="2:8">
      <c r="B47" s="60"/>
      <c r="C47" s="61"/>
      <c r="D47" s="61"/>
      <c r="E47" s="62"/>
      <c r="F47" s="60"/>
      <c r="G47" s="63"/>
      <c r="H47" s="45"/>
    </row>
  </sheetData>
  <mergeCells count="6">
    <mergeCell ref="B37:F37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6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8A6B8-877C-4D97-8D38-8D4992A664DE}">
  <dimension ref="B1:H52"/>
  <sheetViews>
    <sheetView topLeftCell="A9" zoomScaleNormal="100" zoomScaleSheetLayoutView="100" workbookViewId="0">
      <selection activeCell="G43" sqref="G4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1465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1470</v>
      </c>
      <c r="C10" s="84">
        <v>45278</v>
      </c>
      <c r="D10" s="85" t="s">
        <v>1466</v>
      </c>
      <c r="E10" s="83" t="s">
        <v>1457</v>
      </c>
      <c r="F10" s="87" t="s">
        <v>1355</v>
      </c>
      <c r="G10" s="88">
        <v>28357.38</v>
      </c>
    </row>
    <row r="11" spans="2:8">
      <c r="B11" s="91" t="s">
        <v>1471</v>
      </c>
      <c r="C11" s="84">
        <v>45560</v>
      </c>
      <c r="D11" s="85" t="s">
        <v>1467</v>
      </c>
      <c r="E11" s="83" t="s">
        <v>1449</v>
      </c>
      <c r="F11" s="87" t="s">
        <v>1355</v>
      </c>
      <c r="G11" s="88">
        <v>22302</v>
      </c>
    </row>
    <row r="12" spans="2:8">
      <c r="B12" s="91" t="s">
        <v>1472</v>
      </c>
      <c r="C12" s="84">
        <v>45525</v>
      </c>
      <c r="D12" s="85" t="s">
        <v>1467</v>
      </c>
      <c r="E12" s="83" t="s">
        <v>1449</v>
      </c>
      <c r="F12" s="87" t="s">
        <v>1355</v>
      </c>
      <c r="G12" s="88">
        <v>6991</v>
      </c>
    </row>
    <row r="13" spans="2:8">
      <c r="B13" s="91" t="s">
        <v>1473</v>
      </c>
      <c r="C13" s="84">
        <v>45337</v>
      </c>
      <c r="D13" s="85" t="s">
        <v>1468</v>
      </c>
      <c r="E13" s="83" t="s">
        <v>1449</v>
      </c>
      <c r="F13" s="87" t="s">
        <v>1355</v>
      </c>
      <c r="G13" s="88">
        <v>83515</v>
      </c>
    </row>
    <row r="14" spans="2:8">
      <c r="B14" s="91" t="s">
        <v>1474</v>
      </c>
      <c r="C14" s="84">
        <v>45398</v>
      </c>
      <c r="D14" s="85" t="s">
        <v>1442</v>
      </c>
      <c r="E14" s="83" t="s">
        <v>1443</v>
      </c>
      <c r="F14" s="87" t="s">
        <v>1355</v>
      </c>
      <c r="G14" s="88">
        <v>115510</v>
      </c>
    </row>
    <row r="15" spans="2:8">
      <c r="B15" s="91" t="s">
        <v>1475</v>
      </c>
      <c r="C15" s="84">
        <v>45399</v>
      </c>
      <c r="D15" s="85" t="s">
        <v>1442</v>
      </c>
      <c r="E15" s="83" t="s">
        <v>1443</v>
      </c>
      <c r="F15" s="87" t="s">
        <v>1355</v>
      </c>
      <c r="G15" s="88">
        <v>44355</v>
      </c>
    </row>
    <row r="16" spans="2:8">
      <c r="B16" s="91" t="s">
        <v>1476</v>
      </c>
      <c r="C16" s="84">
        <v>45404</v>
      </c>
      <c r="D16" s="85" t="s">
        <v>1469</v>
      </c>
      <c r="E16" s="83" t="s">
        <v>1446</v>
      </c>
      <c r="F16" s="87" t="s">
        <v>1355</v>
      </c>
      <c r="G16" s="88">
        <v>7500</v>
      </c>
    </row>
    <row r="17" spans="2:7">
      <c r="B17" s="91" t="s">
        <v>1477</v>
      </c>
      <c r="C17" s="84">
        <v>45413</v>
      </c>
      <c r="D17" s="85" t="s">
        <v>1469</v>
      </c>
      <c r="E17" s="83" t="s">
        <v>1446</v>
      </c>
      <c r="F17" s="87" t="s">
        <v>1355</v>
      </c>
      <c r="G17" s="88">
        <v>7500</v>
      </c>
    </row>
    <row r="18" spans="2:7">
      <c r="B18" s="91" t="s">
        <v>1440</v>
      </c>
      <c r="C18" s="84">
        <v>45344</v>
      </c>
      <c r="D18" s="85" t="s">
        <v>1495</v>
      </c>
      <c r="E18" s="83" t="s">
        <v>1496</v>
      </c>
      <c r="F18" s="87" t="s">
        <v>1355</v>
      </c>
      <c r="G18" s="88">
        <v>546770.69999999995</v>
      </c>
    </row>
    <row r="19" spans="2:7">
      <c r="B19" s="91" t="s">
        <v>1478</v>
      </c>
      <c r="C19" s="84">
        <v>45373</v>
      </c>
      <c r="D19" s="85" t="s">
        <v>1497</v>
      </c>
      <c r="E19" s="83" t="s">
        <v>1498</v>
      </c>
      <c r="F19" s="87" t="s">
        <v>1355</v>
      </c>
      <c r="G19" s="88">
        <v>15000</v>
      </c>
    </row>
    <row r="20" spans="2:7">
      <c r="B20" s="91" t="s">
        <v>1479</v>
      </c>
      <c r="C20" s="84">
        <v>45294</v>
      </c>
      <c r="D20" s="85" t="s">
        <v>1499</v>
      </c>
      <c r="E20" s="83" t="s">
        <v>1356</v>
      </c>
      <c r="F20" s="87" t="s">
        <v>1355</v>
      </c>
      <c r="G20" s="88">
        <v>44524.47</v>
      </c>
    </row>
    <row r="21" spans="2:7">
      <c r="B21" s="91" t="s">
        <v>1480</v>
      </c>
      <c r="C21" s="84">
        <v>45386</v>
      </c>
      <c r="D21" s="85" t="s">
        <v>1500</v>
      </c>
      <c r="E21" s="83" t="s">
        <v>1501</v>
      </c>
      <c r="F21" s="87" t="s">
        <v>1355</v>
      </c>
      <c r="G21" s="88">
        <v>10440</v>
      </c>
    </row>
    <row r="22" spans="2:7">
      <c r="B22" s="91" t="s">
        <v>1481</v>
      </c>
      <c r="C22" s="84">
        <v>45364</v>
      </c>
      <c r="D22" s="85" t="s">
        <v>1502</v>
      </c>
      <c r="E22" s="83" t="s">
        <v>1393</v>
      </c>
      <c r="F22" s="87" t="s">
        <v>1355</v>
      </c>
      <c r="G22" s="88">
        <v>62975</v>
      </c>
    </row>
    <row r="23" spans="2:7">
      <c r="B23" s="91" t="s">
        <v>1482</v>
      </c>
      <c r="C23" s="84">
        <v>45364</v>
      </c>
      <c r="D23" s="85" t="s">
        <v>1502</v>
      </c>
      <c r="E23" s="83" t="s">
        <v>1393</v>
      </c>
      <c r="F23" s="87" t="s">
        <v>1355</v>
      </c>
      <c r="G23" s="88">
        <v>212750</v>
      </c>
    </row>
    <row r="24" spans="2:7">
      <c r="B24" s="91" t="s">
        <v>1483</v>
      </c>
      <c r="C24" s="84">
        <v>45385</v>
      </c>
      <c r="D24" s="85" t="s">
        <v>1503</v>
      </c>
      <c r="E24" s="83" t="s">
        <v>1504</v>
      </c>
      <c r="F24" s="87" t="s">
        <v>1355</v>
      </c>
      <c r="G24" s="88">
        <v>511058</v>
      </c>
    </row>
    <row r="25" spans="2:7">
      <c r="B25" s="91" t="s">
        <v>1484</v>
      </c>
      <c r="C25" s="84">
        <v>45327</v>
      </c>
      <c r="D25" s="85" t="s">
        <v>1503</v>
      </c>
      <c r="E25" s="83" t="s">
        <v>1504</v>
      </c>
      <c r="F25" s="87" t="s">
        <v>1355</v>
      </c>
      <c r="G25" s="88">
        <v>10620</v>
      </c>
    </row>
    <row r="26" spans="2:7" ht="25.5">
      <c r="B26" s="91" t="s">
        <v>1485</v>
      </c>
      <c r="C26" s="84">
        <v>45399</v>
      </c>
      <c r="D26" s="85" t="s">
        <v>1505</v>
      </c>
      <c r="E26" s="83" t="s">
        <v>1506</v>
      </c>
      <c r="F26" s="87" t="s">
        <v>1355</v>
      </c>
      <c r="G26" s="88">
        <v>166155.51</v>
      </c>
    </row>
    <row r="27" spans="2:7" ht="25.5">
      <c r="B27" s="91" t="s">
        <v>1486</v>
      </c>
      <c r="C27" s="84">
        <v>45399</v>
      </c>
      <c r="D27" s="85" t="s">
        <v>1505</v>
      </c>
      <c r="E27" s="83" t="s">
        <v>1506</v>
      </c>
      <c r="F27" s="87" t="s">
        <v>1355</v>
      </c>
      <c r="G27" s="88">
        <v>166146.5</v>
      </c>
    </row>
    <row r="28" spans="2:7">
      <c r="B28" s="91" t="s">
        <v>1111</v>
      </c>
      <c r="C28" s="84">
        <v>45384</v>
      </c>
      <c r="D28" s="85" t="s">
        <v>1397</v>
      </c>
      <c r="E28" s="83" t="s">
        <v>1396</v>
      </c>
      <c r="F28" s="87" t="s">
        <v>1355</v>
      </c>
      <c r="G28" s="88">
        <v>24190</v>
      </c>
    </row>
    <row r="29" spans="2:7">
      <c r="B29" s="91" t="s">
        <v>993</v>
      </c>
      <c r="C29" s="84">
        <v>45384</v>
      </c>
      <c r="D29" s="85" t="s">
        <v>1507</v>
      </c>
      <c r="E29" s="83" t="s">
        <v>1508</v>
      </c>
      <c r="F29" s="87" t="s">
        <v>1355</v>
      </c>
      <c r="G29" s="88">
        <v>486750</v>
      </c>
    </row>
    <row r="30" spans="2:7">
      <c r="B30" s="91" t="s">
        <v>1487</v>
      </c>
      <c r="C30" s="84">
        <v>45324</v>
      </c>
      <c r="D30" s="85" t="s">
        <v>1509</v>
      </c>
      <c r="E30" s="83" t="s">
        <v>1510</v>
      </c>
      <c r="F30" s="87" t="s">
        <v>1355</v>
      </c>
      <c r="G30" s="88">
        <v>24780</v>
      </c>
    </row>
    <row r="31" spans="2:7" ht="25.5">
      <c r="B31" s="91" t="s">
        <v>1488</v>
      </c>
      <c r="C31" s="84">
        <v>45383</v>
      </c>
      <c r="D31" s="85" t="s">
        <v>1511</v>
      </c>
      <c r="E31" s="83" t="s">
        <v>1512</v>
      </c>
      <c r="F31" s="87" t="s">
        <v>1355</v>
      </c>
      <c r="G31" s="88">
        <v>216825</v>
      </c>
    </row>
    <row r="32" spans="2:7">
      <c r="B32" s="91" t="s">
        <v>1489</v>
      </c>
      <c r="C32" s="84">
        <v>45383</v>
      </c>
      <c r="D32" s="85" t="s">
        <v>1513</v>
      </c>
      <c r="E32" s="83" t="s">
        <v>1514</v>
      </c>
      <c r="F32" s="87" t="s">
        <v>1355</v>
      </c>
      <c r="G32" s="88">
        <v>62775</v>
      </c>
    </row>
    <row r="33" spans="2:8">
      <c r="B33" s="91" t="s">
        <v>1490</v>
      </c>
      <c r="C33" s="84">
        <v>45338</v>
      </c>
      <c r="D33" s="85" t="s">
        <v>1467</v>
      </c>
      <c r="E33" s="83" t="s">
        <v>1449</v>
      </c>
      <c r="F33" s="87" t="s">
        <v>1355</v>
      </c>
      <c r="G33" s="88">
        <v>120444</v>
      </c>
    </row>
    <row r="34" spans="2:8">
      <c r="B34" s="91" t="s">
        <v>1491</v>
      </c>
      <c r="C34" s="84">
        <v>45400</v>
      </c>
      <c r="D34" s="85" t="s">
        <v>1515</v>
      </c>
      <c r="E34" s="83" t="s">
        <v>1393</v>
      </c>
      <c r="F34" s="87" t="s">
        <v>1355</v>
      </c>
      <c r="G34" s="88">
        <v>11440.69</v>
      </c>
    </row>
    <row r="35" spans="2:8">
      <c r="B35" s="91" t="s">
        <v>1492</v>
      </c>
      <c r="C35" s="84">
        <v>45386</v>
      </c>
      <c r="D35" s="85" t="s">
        <v>1399</v>
      </c>
      <c r="E35" s="83" t="s">
        <v>1516</v>
      </c>
      <c r="F35" s="87" t="s">
        <v>1355</v>
      </c>
      <c r="G35" s="88">
        <v>71630</v>
      </c>
    </row>
    <row r="36" spans="2:8" ht="89.25">
      <c r="B36" s="91" t="s">
        <v>1493</v>
      </c>
      <c r="C36" s="84">
        <v>45341</v>
      </c>
      <c r="D36" s="85" t="s">
        <v>1360</v>
      </c>
      <c r="E36" s="83" t="s">
        <v>1517</v>
      </c>
      <c r="F36" s="87" t="s">
        <v>1355</v>
      </c>
      <c r="G36" s="88">
        <v>352799.98000000004</v>
      </c>
    </row>
    <row r="37" spans="2:8">
      <c r="B37" s="91" t="s">
        <v>1494</v>
      </c>
      <c r="C37" s="84">
        <v>45364</v>
      </c>
      <c r="D37" s="83" t="s">
        <v>1518</v>
      </c>
      <c r="E37" s="83" t="s">
        <v>1519</v>
      </c>
      <c r="F37" s="87" t="s">
        <v>1355</v>
      </c>
      <c r="G37" s="88">
        <v>75768.09</v>
      </c>
    </row>
    <row r="38" spans="2:8">
      <c r="B38" s="91" t="s">
        <v>1522</v>
      </c>
      <c r="C38" s="84">
        <v>45406</v>
      </c>
      <c r="D38" s="83" t="s">
        <v>1442</v>
      </c>
      <c r="E38" s="83" t="s">
        <v>1443</v>
      </c>
      <c r="F38" s="87" t="s">
        <v>1355</v>
      </c>
      <c r="G38" s="88">
        <v>67110</v>
      </c>
    </row>
    <row r="39" spans="2:8">
      <c r="B39" s="91" t="s">
        <v>1523</v>
      </c>
      <c r="C39" s="84">
        <v>45390</v>
      </c>
      <c r="D39" s="83" t="s">
        <v>1359</v>
      </c>
      <c r="E39" s="83" t="s">
        <v>1446</v>
      </c>
      <c r="F39" s="87" t="s">
        <v>1355</v>
      </c>
      <c r="G39" s="88">
        <v>1260</v>
      </c>
    </row>
    <row r="40" spans="2:8">
      <c r="B40" s="91" t="s">
        <v>1116</v>
      </c>
      <c r="C40" s="84">
        <v>45420</v>
      </c>
      <c r="D40" s="83" t="s">
        <v>1520</v>
      </c>
      <c r="E40" s="83" t="s">
        <v>1521</v>
      </c>
      <c r="F40" s="87" t="s">
        <v>1355</v>
      </c>
      <c r="G40" s="88">
        <v>112100</v>
      </c>
    </row>
    <row r="41" spans="2:8">
      <c r="B41" s="91" t="s">
        <v>1524</v>
      </c>
      <c r="C41" s="84">
        <v>45384</v>
      </c>
      <c r="D41" s="83" t="s">
        <v>1384</v>
      </c>
      <c r="E41" s="83" t="s">
        <v>1457</v>
      </c>
      <c r="F41" s="87" t="s">
        <v>1355</v>
      </c>
      <c r="G41" s="88">
        <v>27800.01</v>
      </c>
    </row>
    <row r="42" spans="2:8">
      <c r="B42" s="97" t="s">
        <v>1352</v>
      </c>
      <c r="C42" s="97"/>
      <c r="D42" s="97"/>
      <c r="E42" s="97"/>
      <c r="F42" s="97"/>
      <c r="G42" s="90">
        <f>SUM(G10:G41)</f>
        <v>3718143.3299999991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42:F4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51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369B0-3821-4653-B3B1-38FD025952A5}">
  <dimension ref="B1:H38"/>
  <sheetViews>
    <sheetView topLeftCell="A11" zoomScaleNormal="100" zoomScaleSheetLayoutView="100" workbookViewId="0">
      <selection activeCell="G29" sqref="G29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1525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1526</v>
      </c>
      <c r="C10" s="84">
        <v>45327</v>
      </c>
      <c r="D10" s="85" t="s">
        <v>1537</v>
      </c>
      <c r="E10" s="83" t="s">
        <v>1538</v>
      </c>
      <c r="F10" s="87" t="s">
        <v>1355</v>
      </c>
      <c r="G10" s="88">
        <v>57550.2</v>
      </c>
    </row>
    <row r="11" spans="2:8">
      <c r="B11" s="91" t="s">
        <v>1527</v>
      </c>
      <c r="C11" s="84">
        <v>45406</v>
      </c>
      <c r="D11" s="85" t="s">
        <v>1539</v>
      </c>
      <c r="E11" s="83" t="s">
        <v>1521</v>
      </c>
      <c r="F11" s="87" t="s">
        <v>1355</v>
      </c>
      <c r="G11" s="88">
        <v>10856</v>
      </c>
    </row>
    <row r="12" spans="2:8" ht="76.5">
      <c r="B12" s="91" t="s">
        <v>1528</v>
      </c>
      <c r="C12" s="84">
        <v>45341</v>
      </c>
      <c r="D12" s="85" t="s">
        <v>1360</v>
      </c>
      <c r="E12" s="83" t="s">
        <v>1540</v>
      </c>
      <c r="F12" s="87" t="s">
        <v>1355</v>
      </c>
      <c r="G12" s="88">
        <v>246559.99</v>
      </c>
    </row>
    <row r="13" spans="2:8">
      <c r="B13" s="91" t="s">
        <v>1002</v>
      </c>
      <c r="C13" s="84">
        <v>45390</v>
      </c>
      <c r="D13" s="85" t="s">
        <v>1541</v>
      </c>
      <c r="E13" s="83" t="s">
        <v>1542</v>
      </c>
      <c r="F13" s="87" t="s">
        <v>1355</v>
      </c>
      <c r="G13" s="88">
        <v>34442.769999999997</v>
      </c>
    </row>
    <row r="14" spans="2:8">
      <c r="B14" s="91" t="s">
        <v>1529</v>
      </c>
      <c r="C14" s="84">
        <v>45461</v>
      </c>
      <c r="D14" s="85" t="s">
        <v>1543</v>
      </c>
      <c r="E14" s="83" t="s">
        <v>1544</v>
      </c>
      <c r="F14" s="87" t="s">
        <v>1355</v>
      </c>
      <c r="G14" s="88">
        <v>486531.23</v>
      </c>
    </row>
    <row r="15" spans="2:8">
      <c r="B15" s="91" t="s">
        <v>1530</v>
      </c>
      <c r="C15" s="84">
        <v>45384</v>
      </c>
      <c r="D15" s="85" t="s">
        <v>1545</v>
      </c>
      <c r="E15" s="83" t="s">
        <v>1542</v>
      </c>
      <c r="F15" s="87" t="s">
        <v>1355</v>
      </c>
      <c r="G15" s="88">
        <v>50965.38</v>
      </c>
    </row>
    <row r="16" spans="2:8">
      <c r="B16" s="91" t="s">
        <v>509</v>
      </c>
      <c r="C16" s="84">
        <v>45428</v>
      </c>
      <c r="D16" s="85" t="s">
        <v>1546</v>
      </c>
      <c r="E16" s="83" t="s">
        <v>1547</v>
      </c>
      <c r="F16" s="87" t="s">
        <v>1355</v>
      </c>
      <c r="G16" s="88">
        <v>509012.8</v>
      </c>
    </row>
    <row r="17" spans="2:8">
      <c r="B17" s="91" t="s">
        <v>1531</v>
      </c>
      <c r="C17" s="84">
        <v>45112</v>
      </c>
      <c r="D17" s="85" t="s">
        <v>1548</v>
      </c>
      <c r="E17" s="83" t="s">
        <v>1549</v>
      </c>
      <c r="F17" s="87" t="s">
        <v>1355</v>
      </c>
      <c r="G17" s="88">
        <v>1012423.48</v>
      </c>
    </row>
    <row r="18" spans="2:8" ht="25.5">
      <c r="B18" s="91" t="s">
        <v>1532</v>
      </c>
      <c r="C18" s="84">
        <v>45425</v>
      </c>
      <c r="D18" s="85" t="s">
        <v>1550</v>
      </c>
      <c r="E18" s="83" t="s">
        <v>1551</v>
      </c>
      <c r="F18" s="87" t="s">
        <v>1355</v>
      </c>
      <c r="G18" s="88">
        <v>30455.8</v>
      </c>
    </row>
    <row r="19" spans="2:8" ht="25.5">
      <c r="B19" s="91" t="s">
        <v>1533</v>
      </c>
      <c r="C19" s="84">
        <v>45278</v>
      </c>
      <c r="D19" s="85" t="s">
        <v>1552</v>
      </c>
      <c r="E19" s="83" t="s">
        <v>1553</v>
      </c>
      <c r="F19" s="87" t="s">
        <v>1355</v>
      </c>
      <c r="G19" s="88">
        <v>38849.47</v>
      </c>
    </row>
    <row r="20" spans="2:8">
      <c r="B20" s="91" t="s">
        <v>1534</v>
      </c>
      <c r="C20" s="84">
        <v>45327</v>
      </c>
      <c r="D20" s="85" t="s">
        <v>1451</v>
      </c>
      <c r="E20" s="83" t="s">
        <v>1554</v>
      </c>
      <c r="F20" s="87" t="s">
        <v>1355</v>
      </c>
      <c r="G20" s="88">
        <v>185708.4</v>
      </c>
    </row>
    <row r="21" spans="2:8">
      <c r="B21" s="91" t="s">
        <v>1535</v>
      </c>
      <c r="C21" s="84">
        <v>45272</v>
      </c>
      <c r="D21" s="85" t="s">
        <v>1555</v>
      </c>
      <c r="E21" s="83" t="s">
        <v>1457</v>
      </c>
      <c r="F21" s="87" t="s">
        <v>1355</v>
      </c>
      <c r="G21" s="88">
        <v>228717.75</v>
      </c>
    </row>
    <row r="22" spans="2:8">
      <c r="B22" s="91" t="s">
        <v>1536</v>
      </c>
      <c r="C22" s="84">
        <v>45461</v>
      </c>
      <c r="D22" s="85" t="s">
        <v>1442</v>
      </c>
      <c r="E22" s="83" t="s">
        <v>1443</v>
      </c>
      <c r="F22" s="87" t="s">
        <v>1355</v>
      </c>
      <c r="G22" s="88">
        <v>48825</v>
      </c>
    </row>
    <row r="23" spans="2:8">
      <c r="B23" s="91" t="s">
        <v>593</v>
      </c>
      <c r="C23" s="84">
        <v>45405</v>
      </c>
      <c r="D23" s="85" t="s">
        <v>1556</v>
      </c>
      <c r="E23" s="83" t="s">
        <v>1557</v>
      </c>
      <c r="F23" s="87" t="s">
        <v>1355</v>
      </c>
      <c r="G23" s="88">
        <v>22000</v>
      </c>
    </row>
    <row r="24" spans="2:8" ht="25.5">
      <c r="B24" s="91" t="s">
        <v>1562</v>
      </c>
      <c r="C24" s="84">
        <v>45496</v>
      </c>
      <c r="D24" s="85" t="s">
        <v>1558</v>
      </c>
      <c r="E24" s="83" t="s">
        <v>1559</v>
      </c>
      <c r="F24" s="87" t="s">
        <v>1355</v>
      </c>
      <c r="G24" s="88">
        <v>116198.23</v>
      </c>
    </row>
    <row r="25" spans="2:8">
      <c r="B25" s="91" t="s">
        <v>1563</v>
      </c>
      <c r="C25" s="84">
        <v>45496</v>
      </c>
      <c r="D25" s="85" t="s">
        <v>1373</v>
      </c>
      <c r="E25" s="83" t="s">
        <v>1560</v>
      </c>
      <c r="F25" s="87" t="s">
        <v>1355</v>
      </c>
      <c r="G25" s="88">
        <v>65835</v>
      </c>
    </row>
    <row r="26" spans="2:8" ht="25.5">
      <c r="B26" s="91" t="s">
        <v>1564</v>
      </c>
      <c r="C26" s="84">
        <v>45496</v>
      </c>
      <c r="D26" s="85" t="s">
        <v>1359</v>
      </c>
      <c r="E26" s="83" t="s">
        <v>1561</v>
      </c>
      <c r="F26" s="87" t="s">
        <v>1355</v>
      </c>
      <c r="G26" s="88">
        <v>16411.25</v>
      </c>
    </row>
    <row r="27" spans="2:8" ht="25.5">
      <c r="B27" s="91" t="s">
        <v>1567</v>
      </c>
      <c r="C27" s="84">
        <v>45495</v>
      </c>
      <c r="D27" s="85" t="s">
        <v>1565</v>
      </c>
      <c r="E27" s="83" t="s">
        <v>1566</v>
      </c>
      <c r="F27" s="87" t="s">
        <v>1355</v>
      </c>
      <c r="G27" s="88">
        <v>2415892.36</v>
      </c>
    </row>
    <row r="28" spans="2:8">
      <c r="B28" s="97" t="s">
        <v>1352</v>
      </c>
      <c r="C28" s="97"/>
      <c r="D28" s="97"/>
      <c r="E28" s="97"/>
      <c r="F28" s="97"/>
      <c r="G28" s="90">
        <f>SUM(G10:G27)</f>
        <v>5577235.1099999994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67BEC-E1BB-4400-94A3-1BFA9965A697}">
  <dimension ref="B1:H38"/>
  <sheetViews>
    <sheetView topLeftCell="A4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1568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/>
      <c r="C10" s="84"/>
      <c r="D10" s="85"/>
      <c r="E10" s="83"/>
      <c r="F10" s="87" t="s">
        <v>1355</v>
      </c>
      <c r="G10" s="88"/>
    </row>
    <row r="11" spans="2:8">
      <c r="B11" s="91"/>
      <c r="C11" s="84"/>
      <c r="D11" s="85"/>
      <c r="E11" s="83"/>
      <c r="F11" s="87" t="s">
        <v>1355</v>
      </c>
      <c r="G11" s="88"/>
    </row>
    <row r="12" spans="2:8">
      <c r="B12" s="91"/>
      <c r="C12" s="84"/>
      <c r="D12" s="85"/>
      <c r="E12" s="83"/>
      <c r="F12" s="87" t="s">
        <v>1355</v>
      </c>
      <c r="G12" s="88"/>
    </row>
    <row r="13" spans="2:8">
      <c r="B13" s="91"/>
      <c r="C13" s="84"/>
      <c r="D13" s="85"/>
      <c r="E13" s="83"/>
      <c r="F13" s="87" t="s">
        <v>1355</v>
      </c>
      <c r="G13" s="88"/>
    </row>
    <row r="14" spans="2:8">
      <c r="B14" s="91"/>
      <c r="C14" s="84"/>
      <c r="D14" s="85"/>
      <c r="E14" s="83"/>
      <c r="F14" s="87" t="s">
        <v>1355</v>
      </c>
      <c r="G14" s="88"/>
    </row>
    <row r="15" spans="2:8">
      <c r="B15" s="91"/>
      <c r="C15" s="84"/>
      <c r="D15" s="85"/>
      <c r="E15" s="83"/>
      <c r="F15" s="87" t="s">
        <v>1355</v>
      </c>
      <c r="G15" s="88"/>
    </row>
    <row r="16" spans="2:8">
      <c r="B16" s="91"/>
      <c r="C16" s="84"/>
      <c r="D16" s="85"/>
      <c r="E16" s="83"/>
      <c r="F16" s="87" t="s">
        <v>1355</v>
      </c>
      <c r="G16" s="88"/>
    </row>
    <row r="17" spans="2:8">
      <c r="B17" s="91"/>
      <c r="C17" s="84"/>
      <c r="D17" s="85"/>
      <c r="E17" s="83"/>
      <c r="F17" s="87" t="s">
        <v>1355</v>
      </c>
      <c r="G17" s="88"/>
    </row>
    <row r="18" spans="2:8">
      <c r="B18" s="91"/>
      <c r="C18" s="84"/>
      <c r="D18" s="85"/>
      <c r="E18" s="83"/>
      <c r="F18" s="87" t="s">
        <v>1355</v>
      </c>
      <c r="G18" s="88"/>
    </row>
    <row r="19" spans="2:8">
      <c r="B19" s="91"/>
      <c r="C19" s="84"/>
      <c r="D19" s="85"/>
      <c r="E19" s="83"/>
      <c r="F19" s="87" t="s">
        <v>1355</v>
      </c>
      <c r="G19" s="88"/>
    </row>
    <row r="20" spans="2:8">
      <c r="B20" s="91"/>
      <c r="C20" s="84"/>
      <c r="D20" s="85"/>
      <c r="E20" s="83"/>
      <c r="F20" s="87" t="s">
        <v>1355</v>
      </c>
      <c r="G20" s="88"/>
    </row>
    <row r="21" spans="2:8">
      <c r="B21" s="91"/>
      <c r="C21" s="84"/>
      <c r="D21" s="85"/>
      <c r="E21" s="83"/>
      <c r="F21" s="87" t="s">
        <v>1355</v>
      </c>
      <c r="G21" s="88"/>
    </row>
    <row r="22" spans="2:8">
      <c r="B22" s="91"/>
      <c r="C22" s="84"/>
      <c r="D22" s="85"/>
      <c r="E22" s="83"/>
      <c r="F22" s="87" t="s">
        <v>1355</v>
      </c>
      <c r="G22" s="88"/>
    </row>
    <row r="23" spans="2:8">
      <c r="B23" s="91"/>
      <c r="C23" s="84"/>
      <c r="D23" s="85"/>
      <c r="E23" s="83"/>
      <c r="F23" s="87" t="s">
        <v>1355</v>
      </c>
      <c r="G23" s="88"/>
    </row>
    <row r="24" spans="2:8">
      <c r="B24" s="91"/>
      <c r="C24" s="84"/>
      <c r="D24" s="85"/>
      <c r="E24" s="83"/>
      <c r="F24" s="87" t="s">
        <v>1355</v>
      </c>
      <c r="G24" s="88"/>
    </row>
    <row r="25" spans="2:8">
      <c r="B25" s="91"/>
      <c r="C25" s="84"/>
      <c r="D25" s="85"/>
      <c r="E25" s="83"/>
      <c r="F25" s="87" t="s">
        <v>1355</v>
      </c>
      <c r="G25" s="88"/>
    </row>
    <row r="26" spans="2:8">
      <c r="B26" s="91"/>
      <c r="C26" s="84"/>
      <c r="D26" s="85"/>
      <c r="E26" s="83"/>
      <c r="F26" s="87" t="s">
        <v>1355</v>
      </c>
      <c r="G26" s="88"/>
    </row>
    <row r="27" spans="2:8">
      <c r="B27" s="91"/>
      <c r="C27" s="84"/>
      <c r="D27" s="85"/>
      <c r="E27" s="83"/>
      <c r="F27" s="87" t="s">
        <v>1355</v>
      </c>
      <c r="G27" s="88"/>
    </row>
    <row r="28" spans="2:8">
      <c r="B28" s="97" t="s">
        <v>1352</v>
      </c>
      <c r="C28" s="97"/>
      <c r="D28" s="97"/>
      <c r="E28" s="97"/>
      <c r="F28" s="97"/>
      <c r="G28" s="90">
        <f>SUM(G10:G27)</f>
        <v>0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F346F-3E0E-44EE-979C-1C982D25E4DD}">
  <dimension ref="B1:H32"/>
  <sheetViews>
    <sheetView topLeftCell="A4" zoomScaleNormal="100" zoomScaleSheetLayoutView="100" workbookViewId="0">
      <selection activeCell="D12" sqref="D1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1569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1570</v>
      </c>
      <c r="C10" s="84">
        <v>45432</v>
      </c>
      <c r="D10" s="85" t="s">
        <v>1576</v>
      </c>
      <c r="E10" s="83" t="s">
        <v>1577</v>
      </c>
      <c r="F10" s="87" t="s">
        <v>1355</v>
      </c>
      <c r="G10" s="88">
        <v>227150</v>
      </c>
    </row>
    <row r="11" spans="2:8">
      <c r="B11" s="91" t="s">
        <v>1571</v>
      </c>
      <c r="C11" s="84">
        <v>45344</v>
      </c>
      <c r="D11" s="85" t="s">
        <v>1578</v>
      </c>
      <c r="E11" s="83" t="s">
        <v>1579</v>
      </c>
      <c r="F11" s="87" t="s">
        <v>1355</v>
      </c>
      <c r="G11" s="88">
        <v>73750</v>
      </c>
    </row>
    <row r="12" spans="2:8" ht="127.5">
      <c r="B12" s="91" t="s">
        <v>1572</v>
      </c>
      <c r="C12" s="84">
        <v>45341</v>
      </c>
      <c r="D12" s="85" t="s">
        <v>1360</v>
      </c>
      <c r="E12" s="83" t="s">
        <v>1580</v>
      </c>
      <c r="F12" s="87" t="s">
        <v>1355</v>
      </c>
      <c r="G12" s="88">
        <v>366759.99</v>
      </c>
    </row>
    <row r="13" spans="2:8">
      <c r="B13" s="91" t="s">
        <v>1573</v>
      </c>
      <c r="C13" s="84">
        <v>45383</v>
      </c>
      <c r="D13" s="85" t="s">
        <v>1468</v>
      </c>
      <c r="E13" s="83" t="s">
        <v>1449</v>
      </c>
      <c r="F13" s="87" t="s">
        <v>1355</v>
      </c>
      <c r="G13" s="88">
        <v>371765</v>
      </c>
    </row>
    <row r="14" spans="2:8">
      <c r="B14" s="91" t="s">
        <v>655</v>
      </c>
      <c r="C14" s="84">
        <v>45364</v>
      </c>
      <c r="D14" s="85" t="s">
        <v>1581</v>
      </c>
      <c r="E14" s="83" t="s">
        <v>1582</v>
      </c>
      <c r="F14" s="87" t="s">
        <v>1355</v>
      </c>
      <c r="G14" s="88">
        <v>71744</v>
      </c>
    </row>
    <row r="15" spans="2:8">
      <c r="B15" s="91" t="s">
        <v>1574</v>
      </c>
      <c r="C15" s="84">
        <v>45383</v>
      </c>
      <c r="D15" s="85" t="s">
        <v>1583</v>
      </c>
      <c r="E15" s="83" t="s">
        <v>1514</v>
      </c>
      <c r="F15" s="87" t="s">
        <v>1355</v>
      </c>
      <c r="G15" s="88">
        <v>10929.75</v>
      </c>
    </row>
    <row r="16" spans="2:8">
      <c r="B16" s="91" t="s">
        <v>272</v>
      </c>
      <c r="C16" s="84">
        <v>45406</v>
      </c>
      <c r="D16" s="85" t="s">
        <v>1444</v>
      </c>
      <c r="E16" s="83" t="s">
        <v>1584</v>
      </c>
      <c r="F16" s="87" t="s">
        <v>1355</v>
      </c>
      <c r="G16" s="88">
        <v>2514.6999999999998</v>
      </c>
    </row>
    <row r="17" spans="2:8">
      <c r="B17" s="91" t="s">
        <v>1575</v>
      </c>
      <c r="C17" s="84">
        <v>45337</v>
      </c>
      <c r="D17" s="85" t="s">
        <v>1358</v>
      </c>
      <c r="E17" s="83" t="s">
        <v>1585</v>
      </c>
      <c r="F17" s="87" t="s">
        <v>1355</v>
      </c>
      <c r="G17" s="88">
        <v>110000</v>
      </c>
    </row>
    <row r="18" spans="2:8">
      <c r="B18" s="91" t="s">
        <v>115</v>
      </c>
      <c r="C18" s="84">
        <v>45362</v>
      </c>
      <c r="D18" s="85" t="s">
        <v>1586</v>
      </c>
      <c r="E18" s="83" t="s">
        <v>1587</v>
      </c>
      <c r="F18" s="87" t="s">
        <v>1355</v>
      </c>
      <c r="G18" s="88">
        <v>1855305</v>
      </c>
    </row>
    <row r="19" spans="2:8">
      <c r="B19" s="91" t="s">
        <v>37</v>
      </c>
      <c r="C19" s="84">
        <v>45355</v>
      </c>
      <c r="D19" s="85" t="s">
        <v>1588</v>
      </c>
      <c r="E19" s="83" t="s">
        <v>1589</v>
      </c>
      <c r="F19" s="87" t="s">
        <v>1355</v>
      </c>
      <c r="G19" s="88">
        <v>1052408.96</v>
      </c>
    </row>
    <row r="20" spans="2:8">
      <c r="B20" s="91" t="s">
        <v>115</v>
      </c>
      <c r="C20" s="84">
        <v>45439</v>
      </c>
      <c r="D20" s="85" t="s">
        <v>1590</v>
      </c>
      <c r="E20" s="83" t="s">
        <v>1591</v>
      </c>
      <c r="F20" s="87" t="s">
        <v>1355</v>
      </c>
      <c r="G20" s="88">
        <v>121540</v>
      </c>
    </row>
    <row r="21" spans="2:8">
      <c r="B21" s="91" t="s">
        <v>37</v>
      </c>
      <c r="C21" s="84">
        <v>45428</v>
      </c>
      <c r="D21" s="85" t="s">
        <v>1590</v>
      </c>
      <c r="E21" s="83" t="s">
        <v>1591</v>
      </c>
      <c r="F21" s="87" t="s">
        <v>1355</v>
      </c>
      <c r="G21" s="88">
        <v>135110</v>
      </c>
    </row>
    <row r="22" spans="2:8">
      <c r="B22" s="97" t="s">
        <v>1352</v>
      </c>
      <c r="C22" s="97"/>
      <c r="D22" s="97"/>
      <c r="E22" s="97"/>
      <c r="F22" s="97"/>
      <c r="G22" s="90">
        <f>SUM(G10:G21)</f>
        <v>4398977.4000000004</v>
      </c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8" t="s">
        <v>147</v>
      </c>
      <c r="C26" s="58"/>
      <c r="D26" s="59" t="s">
        <v>148</v>
      </c>
      <c r="E26" s="74" t="s">
        <v>149</v>
      </c>
      <c r="F26" s="52"/>
      <c r="G26" s="52"/>
      <c r="H26" s="45"/>
    </row>
    <row r="27" spans="2:8">
      <c r="B27" s="60"/>
      <c r="C27" s="60"/>
      <c r="D27" s="62"/>
      <c r="E27" s="75"/>
      <c r="F27" s="76"/>
      <c r="G27" s="52"/>
      <c r="H27" s="45"/>
    </row>
    <row r="28" spans="2:8">
      <c r="B28" s="81"/>
      <c r="C28" s="60"/>
      <c r="D28" s="82"/>
      <c r="E28" s="76"/>
      <c r="F28" s="77"/>
      <c r="G28" s="52"/>
      <c r="H28" s="45"/>
    </row>
    <row r="29" spans="2:8">
      <c r="B29" s="69" t="s">
        <v>1353</v>
      </c>
      <c r="C29" s="69"/>
      <c r="D29" s="67" t="s">
        <v>1346</v>
      </c>
      <c r="E29" s="78" t="s">
        <v>1351</v>
      </c>
      <c r="F29" s="79"/>
      <c r="G29" s="52"/>
      <c r="H29" s="45"/>
    </row>
    <row r="30" spans="2:8">
      <c r="B30" s="70" t="s">
        <v>1354</v>
      </c>
      <c r="C30" s="70"/>
      <c r="D30" s="68" t="s">
        <v>1347</v>
      </c>
      <c r="E30" s="80" t="s">
        <v>1348</v>
      </c>
      <c r="F30" s="79"/>
      <c r="G30" s="52"/>
      <c r="H30" s="45"/>
    </row>
    <row r="31" spans="2:8">
      <c r="B31" s="60"/>
      <c r="C31" s="70"/>
      <c r="D31" s="70"/>
      <c r="E31" s="62"/>
      <c r="F31" s="60"/>
      <c r="G31" s="63"/>
      <c r="H31" s="45"/>
    </row>
    <row r="32" spans="2:8">
      <c r="B32" s="60"/>
      <c r="C32" s="61"/>
      <c r="D32" s="61"/>
      <c r="E32" s="62"/>
      <c r="F32" s="60"/>
      <c r="G32" s="63"/>
      <c r="H32" s="45"/>
    </row>
  </sheetData>
  <mergeCells count="6">
    <mergeCell ref="B22:F2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1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E5C43-A4F8-421C-A4C3-56919DE43722}">
  <dimension ref="B1:H45"/>
  <sheetViews>
    <sheetView tabSelected="1" zoomScaleNormal="100" zoomScaleSheetLayoutView="100" workbookViewId="0">
      <selection activeCell="B1" sqref="B1:G4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1592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99" t="s">
        <v>1593</v>
      </c>
      <c r="C10" s="100">
        <v>45513</v>
      </c>
      <c r="D10" s="101" t="s">
        <v>1358</v>
      </c>
      <c r="E10" s="101" t="s">
        <v>1602</v>
      </c>
      <c r="F10" s="87" t="s">
        <v>1355</v>
      </c>
      <c r="G10" s="102">
        <v>281600</v>
      </c>
    </row>
    <row r="11" spans="2:8" ht="15.75">
      <c r="B11" s="99" t="s">
        <v>606</v>
      </c>
      <c r="C11" s="100">
        <v>45376</v>
      </c>
      <c r="D11" s="101" t="s">
        <v>1603</v>
      </c>
      <c r="E11" s="101" t="s">
        <v>1604</v>
      </c>
      <c r="F11" s="87" t="s">
        <v>1355</v>
      </c>
      <c r="G11" s="102">
        <v>283200</v>
      </c>
    </row>
    <row r="12" spans="2:8" ht="15.75">
      <c r="B12" s="99" t="s">
        <v>1594</v>
      </c>
      <c r="C12" s="100">
        <v>45477</v>
      </c>
      <c r="D12" s="101" t="s">
        <v>1384</v>
      </c>
      <c r="E12" s="101" t="s">
        <v>1605</v>
      </c>
      <c r="F12" s="87" t="s">
        <v>1355</v>
      </c>
      <c r="G12" s="102">
        <v>90924.89</v>
      </c>
    </row>
    <row r="13" spans="2:8" ht="15.75">
      <c r="B13" s="99" t="s">
        <v>1595</v>
      </c>
      <c r="C13" s="100">
        <v>45384</v>
      </c>
      <c r="D13" s="101" t="s">
        <v>1606</v>
      </c>
      <c r="E13" s="101" t="s">
        <v>1607</v>
      </c>
      <c r="F13" s="87" t="s">
        <v>1355</v>
      </c>
      <c r="G13" s="102">
        <v>89827.44</v>
      </c>
    </row>
    <row r="14" spans="2:8" ht="15.75">
      <c r="B14" s="99" t="s">
        <v>1596</v>
      </c>
      <c r="C14" s="100">
        <v>45497</v>
      </c>
      <c r="D14" s="101" t="s">
        <v>1399</v>
      </c>
      <c r="E14" s="101" t="s">
        <v>1608</v>
      </c>
      <c r="F14" s="87" t="s">
        <v>1355</v>
      </c>
      <c r="G14" s="102">
        <v>72210</v>
      </c>
    </row>
    <row r="15" spans="2:8" ht="15.75">
      <c r="B15" s="99" t="s">
        <v>1597</v>
      </c>
      <c r="C15" s="100">
        <v>45477</v>
      </c>
      <c r="D15" s="101" t="s">
        <v>1541</v>
      </c>
      <c r="E15" s="101" t="s">
        <v>1605</v>
      </c>
      <c r="F15" s="87" t="s">
        <v>1355</v>
      </c>
      <c r="G15" s="102">
        <v>174985.2</v>
      </c>
    </row>
    <row r="16" spans="2:8" ht="15.75">
      <c r="B16" s="99" t="s">
        <v>1598</v>
      </c>
      <c r="C16" s="100">
        <v>45406</v>
      </c>
      <c r="D16" s="101" t="s">
        <v>1609</v>
      </c>
      <c r="E16" s="101" t="s">
        <v>1356</v>
      </c>
      <c r="F16" s="87" t="s">
        <v>1355</v>
      </c>
      <c r="G16" s="102">
        <v>70886.14</v>
      </c>
    </row>
    <row r="17" spans="2:7" ht="15.75">
      <c r="B17" s="99" t="s">
        <v>1599</v>
      </c>
      <c r="C17" s="100">
        <v>45470</v>
      </c>
      <c r="D17" s="101" t="s">
        <v>1468</v>
      </c>
      <c r="E17" s="101" t="s">
        <v>1449</v>
      </c>
      <c r="F17" s="87" t="s">
        <v>1355</v>
      </c>
      <c r="G17" s="102">
        <v>15409</v>
      </c>
    </row>
    <row r="18" spans="2:7" ht="15.75">
      <c r="B18" s="99" t="s">
        <v>1600</v>
      </c>
      <c r="C18" s="100">
        <v>45470</v>
      </c>
      <c r="D18" s="101" t="s">
        <v>1468</v>
      </c>
      <c r="E18" s="101" t="s">
        <v>1449</v>
      </c>
      <c r="F18" s="87" t="s">
        <v>1355</v>
      </c>
      <c r="G18" s="102">
        <v>187956.25</v>
      </c>
    </row>
    <row r="19" spans="2:7" ht="15.75">
      <c r="B19" s="99" t="s">
        <v>1601</v>
      </c>
      <c r="C19" s="100">
        <v>45513</v>
      </c>
      <c r="D19" s="101" t="s">
        <v>1388</v>
      </c>
      <c r="E19" s="101" t="s">
        <v>1449</v>
      </c>
      <c r="F19" s="87" t="s">
        <v>1355</v>
      </c>
      <c r="G19" s="102">
        <v>431973.85</v>
      </c>
    </row>
    <row r="20" spans="2:7" ht="15.75">
      <c r="B20" s="99" t="s">
        <v>1610</v>
      </c>
      <c r="C20" s="100">
        <v>45470</v>
      </c>
      <c r="D20" s="101" t="s">
        <v>1468</v>
      </c>
      <c r="E20" s="101" t="s">
        <v>1449</v>
      </c>
      <c r="F20" s="87" t="s">
        <v>1355</v>
      </c>
      <c r="G20" s="102">
        <v>40348</v>
      </c>
    </row>
    <row r="21" spans="2:7" ht="15.75">
      <c r="B21" s="99" t="s">
        <v>1611</v>
      </c>
      <c r="C21" s="100">
        <v>45470</v>
      </c>
      <c r="D21" s="101" t="s">
        <v>1468</v>
      </c>
      <c r="E21" s="101" t="s">
        <v>1449</v>
      </c>
      <c r="F21" s="87" t="s">
        <v>1355</v>
      </c>
      <c r="G21" s="102">
        <v>154874.79999999999</v>
      </c>
    </row>
    <row r="22" spans="2:7" ht="15.75">
      <c r="B22" s="99" t="s">
        <v>663</v>
      </c>
      <c r="C22" s="100">
        <v>45497</v>
      </c>
      <c r="D22" s="101" t="s">
        <v>1612</v>
      </c>
      <c r="E22" s="101" t="s">
        <v>1501</v>
      </c>
      <c r="F22" s="87" t="s">
        <v>1355</v>
      </c>
      <c r="G22" s="102">
        <v>10092</v>
      </c>
    </row>
    <row r="23" spans="2:7" ht="15.75">
      <c r="B23" s="99" t="s">
        <v>1613</v>
      </c>
      <c r="C23" s="100">
        <v>45470</v>
      </c>
      <c r="D23" s="101" t="s">
        <v>1468</v>
      </c>
      <c r="E23" s="101" t="s">
        <v>1449</v>
      </c>
      <c r="F23" s="87" t="s">
        <v>1355</v>
      </c>
      <c r="G23" s="102">
        <v>23126.82</v>
      </c>
    </row>
    <row r="24" spans="2:7" ht="15.75">
      <c r="B24" s="99" t="s">
        <v>678</v>
      </c>
      <c r="C24" s="100">
        <v>45497</v>
      </c>
      <c r="D24" s="101" t="s">
        <v>1614</v>
      </c>
      <c r="E24" s="101" t="s">
        <v>1449</v>
      </c>
      <c r="F24" s="87" t="s">
        <v>1355</v>
      </c>
      <c r="G24" s="102">
        <v>41592.120000000003</v>
      </c>
    </row>
    <row r="25" spans="2:7" ht="15.75">
      <c r="B25" s="99" t="s">
        <v>1615</v>
      </c>
      <c r="C25" s="100">
        <v>45538</v>
      </c>
      <c r="D25" s="101" t="s">
        <v>1624</v>
      </c>
      <c r="E25" s="101" t="s">
        <v>1625</v>
      </c>
      <c r="F25" s="87" t="s">
        <v>1355</v>
      </c>
      <c r="G25" s="102">
        <v>180681.60000000001</v>
      </c>
    </row>
    <row r="26" spans="2:7" ht="15.75">
      <c r="B26" s="99" t="s">
        <v>1616</v>
      </c>
      <c r="C26" s="100">
        <v>45457</v>
      </c>
      <c r="D26" s="101" t="s">
        <v>1626</v>
      </c>
      <c r="E26" s="101" t="s">
        <v>1498</v>
      </c>
      <c r="F26" s="87" t="s">
        <v>1355</v>
      </c>
      <c r="G26" s="102">
        <v>26694</v>
      </c>
    </row>
    <row r="27" spans="2:7" ht="47.25">
      <c r="B27" s="99" t="s">
        <v>1617</v>
      </c>
      <c r="C27" s="100">
        <v>45337</v>
      </c>
      <c r="D27" s="101" t="s">
        <v>1468</v>
      </c>
      <c r="E27" s="101" t="s">
        <v>1449</v>
      </c>
      <c r="F27" s="87" t="s">
        <v>1355</v>
      </c>
      <c r="G27" s="102">
        <f>108302+0</f>
        <v>108302</v>
      </c>
    </row>
    <row r="28" spans="2:7" ht="31.5">
      <c r="B28" s="99" t="s">
        <v>1618</v>
      </c>
      <c r="C28" s="100">
        <v>45406</v>
      </c>
      <c r="D28" s="101" t="s">
        <v>1627</v>
      </c>
      <c r="E28" s="101" t="s">
        <v>1356</v>
      </c>
      <c r="F28" s="87" t="s">
        <v>1355</v>
      </c>
      <c r="G28" s="102">
        <f>357232+56741.76</f>
        <v>413973.76000000001</v>
      </c>
    </row>
    <row r="29" spans="2:7" ht="15.75">
      <c r="B29" s="99" t="s">
        <v>1619</v>
      </c>
      <c r="C29" s="100">
        <v>45468</v>
      </c>
      <c r="D29" s="101" t="s">
        <v>1450</v>
      </c>
      <c r="E29" s="101" t="s">
        <v>1602</v>
      </c>
      <c r="F29" s="87" t="s">
        <v>1355</v>
      </c>
      <c r="G29" s="102">
        <v>52450</v>
      </c>
    </row>
    <row r="30" spans="2:7" ht="15.75">
      <c r="B30" s="99" t="s">
        <v>1405</v>
      </c>
      <c r="C30" s="100">
        <v>45425</v>
      </c>
      <c r="D30" s="101" t="s">
        <v>1624</v>
      </c>
      <c r="E30" s="101" t="s">
        <v>1557</v>
      </c>
      <c r="F30" s="87" t="s">
        <v>1355</v>
      </c>
      <c r="G30" s="102">
        <v>30680</v>
      </c>
    </row>
    <row r="31" spans="2:7" ht="15.75">
      <c r="B31" s="99" t="s">
        <v>1620</v>
      </c>
      <c r="C31" s="100">
        <v>45421</v>
      </c>
      <c r="D31" s="101" t="s">
        <v>1624</v>
      </c>
      <c r="E31" s="101" t="s">
        <v>1557</v>
      </c>
      <c r="F31" s="87" t="s">
        <v>1355</v>
      </c>
      <c r="G31" s="102">
        <v>15500</v>
      </c>
    </row>
    <row r="32" spans="2:7" ht="15.75">
      <c r="B32" s="99" t="s">
        <v>1621</v>
      </c>
      <c r="C32" s="100">
        <v>45390</v>
      </c>
      <c r="D32" s="101" t="s">
        <v>1451</v>
      </c>
      <c r="E32" s="101" t="s">
        <v>1542</v>
      </c>
      <c r="F32" s="87" t="s">
        <v>1355</v>
      </c>
      <c r="G32" s="102">
        <v>31482.400000000001</v>
      </c>
    </row>
    <row r="33" spans="2:8" ht="15.75">
      <c r="B33" s="99" t="s">
        <v>1622</v>
      </c>
      <c r="C33" s="100">
        <v>45384</v>
      </c>
      <c r="D33" s="101" t="s">
        <v>1628</v>
      </c>
      <c r="E33" s="101" t="s">
        <v>1457</v>
      </c>
      <c r="F33" s="87" t="s">
        <v>1355</v>
      </c>
      <c r="G33" s="102">
        <v>23985.599999999999</v>
      </c>
    </row>
    <row r="34" spans="2:8" ht="15.75">
      <c r="B34" s="99" t="s">
        <v>1623</v>
      </c>
      <c r="C34" s="100">
        <v>45448</v>
      </c>
      <c r="D34" s="101" t="s">
        <v>1629</v>
      </c>
      <c r="E34" s="101" t="s">
        <v>1630</v>
      </c>
      <c r="F34" s="87" t="s">
        <v>1355</v>
      </c>
      <c r="G34" s="102">
        <v>159300</v>
      </c>
    </row>
    <row r="35" spans="2:8">
      <c r="B35" s="97" t="s">
        <v>1352</v>
      </c>
      <c r="C35" s="97"/>
      <c r="D35" s="97"/>
      <c r="E35" s="97"/>
      <c r="F35" s="97"/>
      <c r="G35" s="90">
        <f>SUM(G10:G34)</f>
        <v>3012055.87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4" t="s">
        <v>149</v>
      </c>
      <c r="F39" s="52"/>
      <c r="G39" s="52"/>
      <c r="H39" s="45"/>
    </row>
    <row r="40" spans="2:8">
      <c r="B40" s="60"/>
      <c r="C40" s="60"/>
      <c r="D40" s="62"/>
      <c r="E40" s="75"/>
      <c r="F40" s="76"/>
      <c r="G40" s="52"/>
      <c r="H40" s="45"/>
    </row>
    <row r="41" spans="2:8">
      <c r="B41" s="81"/>
      <c r="C41" s="60"/>
      <c r="D41" s="82"/>
      <c r="E41" s="76"/>
      <c r="F41" s="77"/>
      <c r="G41" s="52"/>
      <c r="H41" s="45"/>
    </row>
    <row r="42" spans="2:8">
      <c r="B42" s="69" t="s">
        <v>1353</v>
      </c>
      <c r="C42" s="69"/>
      <c r="D42" s="67" t="s">
        <v>1346</v>
      </c>
      <c r="E42" s="78" t="s">
        <v>1351</v>
      </c>
      <c r="F42" s="79"/>
      <c r="G42" s="52"/>
      <c r="H42" s="45"/>
    </row>
    <row r="43" spans="2:8">
      <c r="B43" s="70" t="s">
        <v>1354</v>
      </c>
      <c r="C43" s="70"/>
      <c r="D43" s="68" t="s">
        <v>1347</v>
      </c>
      <c r="E43" s="80" t="s">
        <v>1348</v>
      </c>
      <c r="F43" s="79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4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14.25" customHeight="1">
      <c r="A5" s="92"/>
      <c r="B5" s="92"/>
      <c r="C5" s="92"/>
      <c r="D5" s="92"/>
      <c r="E5" s="92"/>
      <c r="F5" s="38"/>
    </row>
    <row r="6" spans="1:8" ht="41.25" customHeight="1">
      <c r="A6" s="93" t="s">
        <v>1061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12</vt:i4>
      </vt:variant>
    </vt:vector>
  </HeadingPairs>
  <TitlesOfParts>
    <vt:vector size="24" baseType="lpstr">
      <vt:lpstr>OAI</vt:lpstr>
      <vt:lpstr>ENERO 2024</vt:lpstr>
      <vt:lpstr>FEBRERO 2024</vt:lpstr>
      <vt:lpstr>MARZO 2024</vt:lpstr>
      <vt:lpstr>ABRIL 2024</vt:lpstr>
      <vt:lpstr>MAYO 2024</vt:lpstr>
      <vt:lpstr>JULIO 2024</vt:lpstr>
      <vt:lpstr>AGOSTO 2024</vt:lpstr>
      <vt:lpstr>SEPTIEMBRE 2024</vt:lpstr>
      <vt:lpstr>OCTUBRE 2024</vt:lpstr>
      <vt:lpstr>Mayo DE</vt:lpstr>
      <vt:lpstr>Facturas pendientes del 2020</vt:lpstr>
      <vt:lpstr>'ABRIL 2024'!Área_de_impresión</vt:lpstr>
      <vt:lpstr>'AGOSTO 2024'!Área_de_impresión</vt:lpstr>
      <vt:lpstr>'ENERO 2024'!Área_de_impresión</vt:lpstr>
      <vt:lpstr>'FEBRERO 2024'!Área_de_impresión</vt:lpstr>
      <vt:lpstr>'JULIO 2024'!Área_de_impresión</vt:lpstr>
      <vt:lpstr>'MARZO 2024'!Área_de_impresión</vt:lpstr>
      <vt:lpstr>'MAYO 2024'!Área_de_impresión</vt:lpstr>
      <vt:lpstr>'Mayo DE'!Área_de_impresión</vt:lpstr>
      <vt:lpstr>'OCTUBRE 2024'!Área_de_impresión</vt:lpstr>
      <vt:lpstr>'SEPTIEMBRE 2024'!Área_de_impresión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2024-10-07T13:39:05Z</cp:lastPrinted>
  <dcterms:created xsi:type="dcterms:W3CDTF">2021-01-11T13:35:50Z</dcterms:created>
  <dcterms:modified xsi:type="dcterms:W3CDTF">2024-11-05T15:21:43Z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