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uth Garcia\Desktop\"/>
    </mc:Choice>
  </mc:AlternateContent>
  <bookViews>
    <workbookView xWindow="0" yWindow="0" windowWidth="14370" windowHeight="7530" tabRatio="800" firstSheet="1" activeTab="3"/>
  </bookViews>
  <sheets>
    <sheet name="FONDO OPERATIVO" sheetId="11" r:id="rId1"/>
    <sheet name="APORTES Y DONACIONES" sheetId="12" r:id="rId2"/>
    <sheet name="MANTENIMINIENTO CLINICA" sheetId="13" r:id="rId3"/>
    <sheet name="VENTAS Y SERVICIOS " sheetId="14" r:id="rId4"/>
  </sheets>
  <calcPr calcId="152511"/>
</workbook>
</file>

<file path=xl/calcChain.xml><?xml version="1.0" encoding="utf-8"?>
<calcChain xmlns="http://schemas.openxmlformats.org/spreadsheetml/2006/main">
  <c r="F28" i="14" l="1"/>
  <c r="F27" i="14"/>
  <c r="F26" i="14"/>
  <c r="F25" i="14"/>
  <c r="F24" i="14"/>
  <c r="F23" i="14"/>
  <c r="F22" i="14"/>
  <c r="F21" i="14"/>
  <c r="F20" i="14"/>
  <c r="F19" i="14"/>
  <c r="F18" i="14"/>
  <c r="F17" i="14"/>
  <c r="F16" i="14"/>
  <c r="F15" i="14"/>
  <c r="F14" i="14"/>
  <c r="F13" i="14"/>
  <c r="F12" i="14"/>
  <c r="F11" i="14"/>
  <c r="F10" i="14"/>
  <c r="F9" i="14"/>
  <c r="F96" i="13"/>
  <c r="F95" i="13"/>
  <c r="F94" i="13"/>
  <c r="F93" i="13"/>
  <c r="F92" i="13"/>
  <c r="F91" i="13"/>
  <c r="F90" i="13"/>
  <c r="F89" i="13"/>
  <c r="F88" i="13"/>
  <c r="F87" i="13"/>
  <c r="F86" i="13"/>
  <c r="F85" i="13"/>
  <c r="F84" i="13"/>
  <c r="F83" i="13"/>
  <c r="F82" i="13"/>
  <c r="F81" i="13"/>
  <c r="F80" i="13"/>
  <c r="F79" i="13"/>
  <c r="F78" i="13"/>
  <c r="F77" i="13"/>
  <c r="F76" i="13"/>
  <c r="F75" i="13"/>
  <c r="F74" i="13"/>
  <c r="F73" i="13"/>
  <c r="F72" i="13"/>
  <c r="F71" i="13"/>
  <c r="F70" i="13"/>
  <c r="F69" i="13"/>
  <c r="F68" i="13"/>
  <c r="F67" i="13"/>
  <c r="F66" i="13"/>
  <c r="F65" i="13"/>
  <c r="F64" i="13"/>
  <c r="F63" i="13"/>
  <c r="F62" i="13"/>
  <c r="F61" i="13"/>
  <c r="F60" i="13"/>
  <c r="F59" i="13"/>
  <c r="F58" i="13"/>
  <c r="F57" i="13"/>
  <c r="F56" i="13"/>
  <c r="F55" i="13"/>
  <c r="F54" i="13"/>
  <c r="F53" i="13"/>
  <c r="F52" i="13"/>
  <c r="F51" i="13"/>
  <c r="F50" i="13"/>
  <c r="F49" i="13"/>
  <c r="F48" i="13"/>
  <c r="F47" i="13"/>
  <c r="F46" i="13"/>
  <c r="F45" i="13"/>
  <c r="F44" i="13"/>
  <c r="F43" i="13"/>
  <c r="F42" i="13"/>
  <c r="F41" i="13"/>
  <c r="F40" i="13"/>
  <c r="F39" i="13"/>
  <c r="F38" i="13"/>
  <c r="F37" i="13"/>
  <c r="F36" i="13"/>
  <c r="F35" i="13"/>
  <c r="F34" i="13"/>
  <c r="F33" i="13"/>
  <c r="F32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5" i="13"/>
  <c r="F14" i="13"/>
  <c r="F13" i="13"/>
  <c r="F12" i="13"/>
  <c r="F11" i="13"/>
  <c r="F10" i="13"/>
  <c r="F9" i="13"/>
  <c r="G10" i="12"/>
  <c r="G11" i="12" s="1"/>
  <c r="G12" i="12" s="1"/>
  <c r="F10" i="1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</calcChain>
</file>

<file path=xl/sharedStrings.xml><?xml version="1.0" encoding="utf-8"?>
<sst xmlns="http://schemas.openxmlformats.org/spreadsheetml/2006/main" count="223" uniqueCount="100">
  <si>
    <t>FECHA</t>
  </si>
  <si>
    <t>CONCEPTO</t>
  </si>
  <si>
    <t>DEBITO</t>
  </si>
  <si>
    <t>CREDITO</t>
  </si>
  <si>
    <t>SAOLY PEÑA</t>
  </si>
  <si>
    <t xml:space="preserve">                                                 Servicio Regional de Salud Norccentral</t>
  </si>
  <si>
    <t>BALANCE INICIAL</t>
  </si>
  <si>
    <t xml:space="preserve">PREPARADO POR </t>
  </si>
  <si>
    <t xml:space="preserve">REVISADO POR </t>
  </si>
  <si>
    <t>LIBRO BANCO</t>
  </si>
  <si>
    <t>Balance</t>
  </si>
  <si>
    <t>TRANFERENCIA</t>
  </si>
  <si>
    <t xml:space="preserve">BANRESERVAS 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</si>
  <si>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</si>
  <si>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FONDO OPERATIVO</t>
  </si>
  <si>
    <t xml:space="preserve">                                                        (Valores Expresado en RD$)</t>
  </si>
  <si>
    <t xml:space="preserve">LICDA. LEYNIS LANTIGUA </t>
  </si>
  <si>
    <t>COMPRA DE GLP PARA LOS DIFERENTES CPN</t>
  </si>
  <si>
    <t>FONDO OPERATIVO #2</t>
  </si>
  <si>
    <t>COMISIONES Y CARGOS BANACARIOS MAYO 2022</t>
  </si>
  <si>
    <t xml:space="preserve">                                                         AL 30 DE JUNIO 2022</t>
  </si>
  <si>
    <t>PAGO CORRESPONDIENTE A VIATICO MAYO 2022</t>
  </si>
  <si>
    <t>PAGO CORRESPONDIENTE A VIATICO ABRIL 2022</t>
  </si>
  <si>
    <t>PAGO CORRESPONDIENTE A VIATICO ABRIL Y MAYO 2022</t>
  </si>
  <si>
    <t>PAGO ALQUILER CPN HOYO DE BARTOLA CORRESPONDIENTE AL MES DE JUNIO 2022</t>
  </si>
  <si>
    <t>PAGO ALQUILER LOCAL CPN VILLA TABACALERA, CORRESPONDIENTE AL MES DE JUNIO 2022</t>
  </si>
  <si>
    <t>REPARACION IMPRESORA HP LASERJET M402</t>
  </si>
  <si>
    <t>COMPRA DE MEDICAMENTOS PARA LOS DIFERENTES CPN DEL SRSN</t>
  </si>
  <si>
    <t>COMPRA DE BOTELLITAS DE AGUA Y LLENADO DE BOTELLONES</t>
  </si>
  <si>
    <t>PAGO IR 17 CORRESPONDIENTE AL FONDO # 3</t>
  </si>
  <si>
    <t xml:space="preserve"> </t>
  </si>
  <si>
    <t xml:space="preserve">                                                                   Banco de Reservas de la Republica Dominicana  </t>
  </si>
  <si>
    <t xml:space="preserve">                                                     Al 30 DE JUNIO 2022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</si>
  <si>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</si>
  <si>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</si>
  <si>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CHEQUE NUMERO</t>
  </si>
  <si>
    <t xml:space="preserve">DEPOSITO </t>
  </si>
  <si>
    <t>202220019389747</t>
  </si>
  <si>
    <t>BANRESERVA</t>
  </si>
  <si>
    <t xml:space="preserve">COMISIONES Y CARGOS BANCARIOS 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</si>
  <si>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</si>
  <si>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</si>
  <si>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DE JUNIO 2022</t>
  </si>
  <si>
    <t xml:space="preserve">                                          (Valores Expresado en RD$)</t>
  </si>
  <si>
    <t>MANTENIMIENTO CLINICA #3</t>
  </si>
  <si>
    <t>PAGO ALQUILER CONSULTORIO ATENCION PRIMARIA CORRESPONDIENTE AL MES DE MAYO Y JUNIO 2022</t>
  </si>
  <si>
    <t>PAGO ALQUILER CPN ARROYO HONDO CORRESPONDIENTE AL MES DE MAYO Y JUNIO 2022</t>
  </si>
  <si>
    <t>PAGO ALQUILER CPN ENSANCHE ESPAILLAT CORRESPONDIENTE AL MES DE MAYO Y JUNIO 2022</t>
  </si>
  <si>
    <t>PAGO ALQUILER CPN HOYO DE BARTOLA CORRESPONDIENTE AL MES DE MAYO 2022</t>
  </si>
  <si>
    <t>PAGO ALQUILER CPN LA GLORIA CORRESPONDIENTE AL MES DE MAYO Y JUNIO 2022</t>
  </si>
  <si>
    <t>PAGO ALQUILER CPN LA OTRA BANDA CORRESPONDIENTE AL MES DE MAYO Y JUNIO 2022</t>
  </si>
  <si>
    <t>PAGO ALQUILER DEL CPN LOS MARTIRES CORRESPONDIENTE AL MES DE MAYO Y JUNIO 2022</t>
  </si>
  <si>
    <t>PAGO ALQUILER LOCAL CPN LA UNION, CORRESPONDIENTE AL MES DE MAYO 2022</t>
  </si>
  <si>
    <t>PAGO ALQUILER LOCAL CPN VILLA TABACALERA, CORRESPONDIENTE AL MES DE MAYO 2022</t>
  </si>
  <si>
    <t>PAGO ALQUILIER CPN LOS PANCHOS CORRESPONDIENTE AL MES DE MAYO Y JUNIO 2022</t>
  </si>
  <si>
    <t>PAGO ALQUILER DEL CPN MONTE LA JAGUA, CORRESPONDIENTE AL MES DE MAYO Y JUNIO 2022</t>
  </si>
  <si>
    <t>PAGO ALQUILER CPN GUAUCI CORRESPONDIENTE AL MES DE MAYO Y JUNIO 2022</t>
  </si>
  <si>
    <t>PAGO ALQUILER CPN BATEY GINEBRE, CORRESPONDIENTE AL MES DE MAYO Y JUNIO 2022</t>
  </si>
  <si>
    <t>PAGO ALQUILER LOCAL CPN VILLA PROGRESO, CORRESPONDIENTE AL MES DE MAYO Y JUNIO 2022</t>
  </si>
  <si>
    <t>PAGO ALQUILER LOCAL CPN CUERO DURO, CORRESPONDIENTE AL MES DE MAYO Y JUNIO 2022</t>
  </si>
  <si>
    <t>PAGO ALQUILER LOCAL CPN REPARADERO, CORRESPONDIENTE AL MES  DE MAYO Y JUNIO 2022</t>
  </si>
  <si>
    <t>PAGO ALQUILER LOCAL CPN SAL SI PUEDES, CORRESPONDIENTE AL MES DE MAYO Y JUNIO 2022</t>
  </si>
  <si>
    <t>PAGO ALQUILER LOCAL REGIONAL CORRESPONDIENTE AL MES DE MAYO Y JUNIO 2022</t>
  </si>
  <si>
    <t>PAGO DE ALQUILER DEL LOCAL DE ALMACEN DE FARMACIA, CORRESPONDIENTE A LOS MESES DE ABRIL Y MAYO 2022</t>
  </si>
  <si>
    <t xml:space="preserve">PAGO DE ALQUILER DEL LOCAL PARA OFICINAS DEL SRSN II, CORRESPONDIENTE AL MES DE MAYO 2022 </t>
  </si>
  <si>
    <t>PAGO SERVICIO DE TELEFONOS DEL SRSN II</t>
  </si>
  <si>
    <t xml:space="preserve">PAGO SERVICIO DE INTERNET DEL SRSN II </t>
  </si>
  <si>
    <t>SERVICIO DE FLOTA DEL SRSN II</t>
  </si>
  <si>
    <t>SERVICIO DE INTERNET DE LOS DIFERENTES CPN</t>
  </si>
  <si>
    <t>GLP PARA LOS DIFERENTES CPN</t>
  </si>
  <si>
    <t>PAGO CORRESPONDIENTE A VIATICO ABRIL  2022</t>
  </si>
  <si>
    <t>PAGO IR 17 MES DE JUNIO  2022</t>
  </si>
  <si>
    <t>COMISIONES Y GASTO BANCARIOS</t>
  </si>
  <si>
    <t>PREPARADO  POR:</t>
  </si>
  <si>
    <t>REVISADO POR :</t>
  </si>
  <si>
    <t xml:space="preserve">                                                            Banco de Reservas de la Republica Dominicana</t>
  </si>
  <si>
    <t xml:space="preserve">                                                                                      AL 30 DE JUNIO 2022</t>
  </si>
  <si>
    <t xml:space="preserve">                            VENTA DE SERVICIO</t>
  </si>
  <si>
    <t xml:space="preserve">                         (Valores Expresado en RD$)</t>
  </si>
  <si>
    <t>DEDITO</t>
  </si>
  <si>
    <t>PAGO TSS EMPLEADOS DE LA REGIONAL CORRESPONDIENTE AL MES DE MAYO 2022</t>
  </si>
  <si>
    <t>DEPOSTO SENASA</t>
  </si>
  <si>
    <t>REPOSICION DEL FONDO DE CAJA CHICA CORRESPONDIENTE AL MES DE JUNIO 2022</t>
  </si>
  <si>
    <t>COMPRA DE EQUIPOS HEMATOLOGIA Y QUIMICA</t>
  </si>
  <si>
    <t>ADQUISICION DE TICKETS DE COMBUSTIBLES PARA LAS DIFERENTES DEPENDENCIAS DEL SRSN</t>
  </si>
  <si>
    <t xml:space="preserve"> LOCAL, REFRIGERIO, MUERZO Y PARA DIFERENTES ACTIVIDADES Y ALMUERZO PERSONAL DE SEGURIDAD</t>
  </si>
  <si>
    <t xml:space="preserve">REPARACION DEL VENTILADOR DE MAQUINA DE ANESTESIA </t>
  </si>
  <si>
    <t>COMPRA DE GOMAS, BATERIAS  y AROS PARA LOS VEHICULOS DEL SRSN</t>
  </si>
  <si>
    <t>PAGO SERVICIO DE ENERGIA ELECTRICA DEL CPN LA JOYA</t>
  </si>
  <si>
    <t>PAGO SERVICIO DE AGUA POTABLE DEL CPN LA JOYA</t>
  </si>
  <si>
    <t>PAGO IR 17 CORRESPONIENTE A MAYO 2022</t>
  </si>
  <si>
    <t>PAGO IR 3 CORRESPONIENTE AL MES DE MAYO 2022</t>
  </si>
  <si>
    <t>DEPOSITO</t>
  </si>
  <si>
    <t xml:space="preserve">PAGO INDEMNIZACION EMPLEADA DE ESTA REGIONAL </t>
  </si>
  <si>
    <t>ALQUILER LOCAL CPN KOREA CORRESPONDIENTE A ENERO - DICIEMBRE 2021 Y ENERO - DICIEMBRE 2022.</t>
  </si>
  <si>
    <t>ALQUILER LOCAL CPN LAS LAGUNAS CORRESPONDIENTE A ENERO - JUNIO 2022</t>
  </si>
  <si>
    <t>NOMINA CORRESPONDIENTE AL MES DE JUNIO 2022</t>
  </si>
  <si>
    <t>NOMINA DE COMPENSACIONES CORRESPONDIENTE AL MES DE JUNIO  2022</t>
  </si>
  <si>
    <t>PAGO TSS EMPLEADOS DE LA REGIONAL CORRESPONDIENTE AL MES DE JUNIO 2022</t>
  </si>
  <si>
    <t>COMISIONES Y CARGOS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</si>
</sst>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84" formatCode="dd/mm/yyyy;@"/>
  </numFmts>
  <fonts count="4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8"/>
      <color theme="3"/>
      <name val="Cambria"/>
      <family val="2"/>
      <scheme val="maj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6" tint="-0.249916074098941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96">
    <xf numFmtId="0" fontId="0" fillId="0" borderId="0"/>
    <xf numFmtId="0" fontId="19" fillId="2" borderId="0" applyNumberFormat="0" applyBorder="0" applyAlignment="0" applyProtection="0"/>
    <xf numFmtId="0" fontId="1" fillId="3" borderId="0" applyNumberFormat="0" applyBorder="0" applyAlignment="0" applyProtection="0"/>
    <xf numFmtId="0" fontId="19" fillId="4" borderId="0" applyNumberFormat="0" applyBorder="0" applyAlignment="0" applyProtection="0"/>
    <xf numFmtId="0" fontId="1" fillId="5" borderId="0" applyNumberFormat="0" applyBorder="0" applyAlignment="0" applyProtection="0"/>
    <xf numFmtId="0" fontId="19" fillId="6" borderId="0" applyNumberFormat="0" applyBorder="0" applyAlignment="0" applyProtection="0"/>
    <xf numFmtId="0" fontId="1" fillId="7" borderId="0" applyNumberFormat="0" applyBorder="0" applyAlignment="0" applyProtection="0"/>
    <xf numFmtId="0" fontId="19" fillId="8" borderId="0" applyNumberFormat="0" applyBorder="0" applyAlignment="0" applyProtection="0"/>
    <xf numFmtId="0" fontId="1" fillId="9" borderId="0" applyNumberFormat="0" applyBorder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9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9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9" fillId="20" borderId="0" applyNumberFormat="0" applyBorder="0" applyAlignment="0" applyProtection="0"/>
    <xf numFmtId="0" fontId="1" fillId="9" borderId="0" applyNumberFormat="0" applyBorder="0" applyAlignment="0" applyProtection="0"/>
    <xf numFmtId="0" fontId="19" fillId="21" borderId="0" applyNumberFormat="0" applyBorder="0" applyAlignment="0" applyProtection="0"/>
    <xf numFmtId="0" fontId="1" fillId="15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40" fillId="24" borderId="0" applyNumberFormat="0" applyBorder="0" applyAlignment="0" applyProtection="0"/>
    <xf numFmtId="0" fontId="5" fillId="25" borderId="0" applyNumberFormat="0" applyBorder="0" applyAlignment="0" applyProtection="0"/>
    <xf numFmtId="0" fontId="40" fillId="26" borderId="0" applyNumberFormat="0" applyBorder="0" applyAlignment="0" applyProtection="0"/>
    <xf numFmtId="0" fontId="5" fillId="17" borderId="0" applyNumberFormat="0" applyBorder="0" applyAlignment="0" applyProtection="0"/>
    <xf numFmtId="0" fontId="40" fillId="27" borderId="0" applyNumberFormat="0" applyBorder="0" applyAlignment="0" applyProtection="0"/>
    <xf numFmtId="0" fontId="5" fillId="19" borderId="0" applyNumberFormat="0" applyBorder="0" applyAlignment="0" applyProtection="0"/>
    <xf numFmtId="0" fontId="40" fillId="28" borderId="0" applyNumberFormat="0" applyBorder="0" applyAlignment="0" applyProtection="0"/>
    <xf numFmtId="0" fontId="5" fillId="29" borderId="0" applyNumberFormat="0" applyBorder="0" applyAlignment="0" applyProtection="0"/>
    <xf numFmtId="0" fontId="40" fillId="30" borderId="0" applyNumberFormat="0" applyBorder="0" applyAlignment="0" applyProtection="0"/>
    <xf numFmtId="0" fontId="5" fillId="31" borderId="0" applyNumberFormat="0" applyBorder="0" applyAlignment="0" applyProtection="0"/>
    <xf numFmtId="0" fontId="40" fillId="32" borderId="0" applyNumberFormat="0" applyBorder="0" applyAlignment="0" applyProtection="0"/>
    <xf numFmtId="0" fontId="5" fillId="33" borderId="0" applyNumberFormat="0" applyBorder="0" applyAlignment="0" applyProtection="0"/>
    <xf numFmtId="0" fontId="45" fillId="34" borderId="0" applyNumberFormat="0" applyBorder="0" applyAlignment="0" applyProtection="0"/>
    <xf numFmtId="0" fontId="44" fillId="35" borderId="1" applyNumberFormat="0" applyAlignment="0" applyProtection="0"/>
    <xf numFmtId="0" fontId="6" fillId="36" borderId="2" applyNumberFormat="0" applyAlignment="0" applyProtection="0"/>
    <xf numFmtId="0" fontId="43" fillId="37" borderId="3" applyNumberFormat="0" applyAlignment="0" applyProtection="0"/>
    <xf numFmtId="0" fontId="7" fillId="38" borderId="4" applyNumberFormat="0" applyAlignment="0" applyProtection="0"/>
    <xf numFmtId="0" fontId="42" fillId="0" borderId="5" applyNumberFormat="0" applyFill="0" applyAlignment="0" applyProtection="0"/>
    <xf numFmtId="0" fontId="8" fillId="0" borderId="6" applyNumberFormat="0" applyFill="0" applyAlignment="0" applyProtection="0"/>
    <xf numFmtId="0" fontId="41" fillId="0" borderId="7" applyNumberFormat="0" applyFill="0" applyAlignment="0" applyProtection="0"/>
    <xf numFmtId="0" fontId="31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40" fillId="39" borderId="0" applyNumberFormat="0" applyBorder="0" applyAlignment="0" applyProtection="0"/>
    <xf numFmtId="0" fontId="5" fillId="40" borderId="0" applyNumberFormat="0" applyBorder="0" applyAlignment="0" applyProtection="0"/>
    <xf numFmtId="0" fontId="40" fillId="41" borderId="0" applyNumberFormat="0" applyBorder="0" applyAlignment="0" applyProtection="0"/>
    <xf numFmtId="0" fontId="5" fillId="42" borderId="0" applyNumberFormat="0" applyBorder="0" applyAlignment="0" applyProtection="0"/>
    <xf numFmtId="0" fontId="40" fillId="43" borderId="0" applyNumberFormat="0" applyBorder="0" applyAlignment="0" applyProtection="0"/>
    <xf numFmtId="0" fontId="5" fillId="44" borderId="0" applyNumberFormat="0" applyBorder="0" applyAlignment="0" applyProtection="0"/>
    <xf numFmtId="0" fontId="40" fillId="45" borderId="0" applyNumberFormat="0" applyBorder="0" applyAlignment="0" applyProtection="0"/>
    <xf numFmtId="0" fontId="5" fillId="29" borderId="0" applyNumberFormat="0" applyBorder="0" applyAlignment="0" applyProtection="0"/>
    <xf numFmtId="0" fontId="40" fillId="46" borderId="0" applyNumberFormat="0" applyBorder="0" applyAlignment="0" applyProtection="0"/>
    <xf numFmtId="0" fontId="5" fillId="31" borderId="0" applyNumberFormat="0" applyBorder="0" applyAlignment="0" applyProtection="0"/>
    <xf numFmtId="0" fontId="40" fillId="47" borderId="0" applyNumberFormat="0" applyBorder="0" applyAlignment="0" applyProtection="0"/>
    <xf numFmtId="0" fontId="5" fillId="48" borderId="0" applyNumberFormat="0" applyBorder="0" applyAlignment="0" applyProtection="0"/>
    <xf numFmtId="0" fontId="39" fillId="49" borderId="1" applyNumberFormat="0" applyAlignment="0" applyProtection="0"/>
    <xf numFmtId="0" fontId="10" fillId="13" borderId="2" applyNumberFormat="0" applyAlignment="0" applyProtection="0"/>
    <xf numFmtId="0" fontId="38" fillId="50" borderId="0" applyNumberFormat="0" applyBorder="0" applyAlignment="0" applyProtection="0"/>
    <xf numFmtId="0" fontId="11" fillId="5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7" fillId="51" borderId="0" applyNumberFormat="0" applyBorder="0" applyAlignment="0" applyProtection="0"/>
    <xf numFmtId="0" fontId="12" fillId="52" borderId="0" applyNumberFormat="0" applyBorder="0" applyAlignment="0" applyProtection="0"/>
    <xf numFmtId="0" fontId="19" fillId="0" borderId="0"/>
    <xf numFmtId="0" fontId="3" fillId="0" borderId="0"/>
    <xf numFmtId="0" fontId="19" fillId="0" borderId="0"/>
    <xf numFmtId="0" fontId="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53" borderId="8" applyNumberFormat="0" applyAlignment="0" applyProtection="0"/>
    <xf numFmtId="0" fontId="3" fillId="54" borderId="9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6" fillId="35" borderId="10" applyNumberFormat="0" applyAlignment="0" applyProtection="0"/>
    <xf numFmtId="0" fontId="13" fillId="36" borderId="11" applyNumberFormat="0" applyAlignment="0" applyProtection="0"/>
    <xf numFmtId="0" fontId="3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12" applyNumberFormat="0" applyFill="0" applyAlignment="0" applyProtection="0"/>
    <xf numFmtId="0" fontId="17" fillId="0" borderId="13" applyNumberFormat="0" applyFill="0" applyAlignment="0" applyProtection="0"/>
    <xf numFmtId="0" fontId="31" fillId="0" borderId="14" applyNumberFormat="0" applyFill="0" applyAlignment="0" applyProtection="0"/>
    <xf numFmtId="0" fontId="9" fillId="0" borderId="15" applyNumberFormat="0" applyFill="0" applyAlignment="0" applyProtection="0"/>
    <xf numFmtId="0" fontId="16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18" fillId="0" borderId="17" applyNumberFormat="0" applyFill="0" applyAlignment="0" applyProtection="0"/>
    <xf numFmtId="0" fontId="4" fillId="0" borderId="0" xfId="0" applyFont="1" applyAlignment="1">
      <alignment horizontal="center"/>
    </xf>
  </cellStyleXfs>
  <cellXfs count="94">
    <xf numFmtId="0" fontId="0" fillId="0" borderId="0" xfId="0" applyFont="1" applyAlignment="1"/>
    <xf numFmtId="0" fontId="2" fillId="58" borderId="23" xfId="0" applyFont="1" applyFill="1" applyBorder="1" applyAlignment="1">
      <alignment horizontal="center"/>
    </xf>
    <xf numFmtId="0" fontId="2" fillId="58" borderId="18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4" fontId="22" fillId="57" borderId="18" xfId="74" applyNumberFormat="1" applyFont="1" applyFill="1" applyBorder="1"/>
    <xf numFmtId="0" fontId="2" fillId="56" borderId="23" xfId="0" applyFont="1" applyFill="1" applyBorder="1" applyAlignment="1">
      <alignment horizontal="center"/>
    </xf>
    <xf numFmtId="0" fontId="2" fillId="56" borderId="18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" fontId="29" fillId="10" borderId="18" xfId="75" applyNumberFormat="1" applyFont="1" applyFill="1" applyBorder="1"/>
    <xf numFmtId="0" fontId="22" fillId="27" borderId="19" xfId="68" applyFont="1" applyFill="1" applyBorder="1" applyAlignment="1">
      <alignment horizontal="center" vertical="center" wrapText="1"/>
    </xf>
    <xf numFmtId="0" fontId="22" fillId="27" borderId="20" xfId="68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4" fontId="29" fillId="55" borderId="18" xfId="75" applyNumberFormat="1" applyFont="1" applyFill="1" applyBorder="1"/>
    <xf numFmtId="4" fontId="22" fillId="10" borderId="18" xfId="74" applyNumberFormat="1" applyFont="1" applyFill="1" applyBorder="1"/>
    <xf numFmtId="4" fontId="29" fillId="10" borderId="18" xfId="73" applyNumberFormat="1" applyFont="1" applyFill="1" applyBorder="1"/>
    <xf numFmtId="0" fontId="30" fillId="0" borderId="0" xfId="0" applyFont="1" applyAlignment="1"/>
    <xf numFmtId="0" fontId="22" fillId="27" borderId="21" xfId="68" applyFont="1" applyFill="1" applyBorder="1" applyAlignment="1">
      <alignment horizontal="center" vertical="center" wrapText="1"/>
    </xf>
    <xf numFmtId="0" fontId="0" fillId="56" borderId="22" xfId="0" applyFont="1" applyFill="1" applyBorder="1" applyAlignment="1"/>
    <xf numFmtId="49" fontId="22" fillId="27" borderId="18" xfId="72" applyNumberFormat="1" applyFont="1" applyFill="1" applyBorder="1" applyAlignment="1">
      <alignment horizontal="center"/>
    </xf>
    <xf numFmtId="49" fontId="22" fillId="10" borderId="18" xfId="72" applyNumberFormat="1" applyFont="1" applyFill="1" applyBorder="1" applyAlignment="1">
      <alignment horizontal="center"/>
    </xf>
    <xf numFmtId="0" fontId="22" fillId="10" borderId="18" xfId="73" applyFont="1" applyFill="1" applyBorder="1"/>
    <xf numFmtId="0" fontId="22" fillId="55" borderId="18" xfId="73" applyFont="1" applyFill="1" applyBorder="1"/>
    <xf numFmtId="1" fontId="22" fillId="55" borderId="18" xfId="72" applyNumberFormat="1" applyFont="1" applyFill="1" applyBorder="1" applyAlignment="1">
      <alignment horizontal="center"/>
    </xf>
    <xf numFmtId="14" fontId="22" fillId="55" borderId="0" xfId="71" applyNumberFormat="1" applyFont="1" applyFill="1" applyBorder="1" applyAlignment="1">
      <alignment horizontal="right"/>
    </xf>
    <xf numFmtId="1" fontId="22" fillId="55" borderId="0" xfId="72" applyNumberFormat="1" applyFont="1" applyFill="1" applyBorder="1" applyAlignment="1">
      <alignment horizontal="center"/>
    </xf>
    <xf numFmtId="0" fontId="22" fillId="55" borderId="0" xfId="73" applyFont="1" applyFill="1" applyBorder="1"/>
    <xf numFmtId="4" fontId="29" fillId="55" borderId="0" xfId="75" applyNumberFormat="1" applyFont="1" applyFill="1" applyBorder="1"/>
    <xf numFmtId="4" fontId="22" fillId="55" borderId="0" xfId="74" applyNumberFormat="1" applyFont="1" applyFill="1" applyBorder="1"/>
    <xf numFmtId="4" fontId="29" fillId="55" borderId="0" xfId="73" applyNumberFormat="1" applyFont="1" applyFill="1" applyBorder="1"/>
    <xf numFmtId="4" fontId="29" fillId="55" borderId="18" xfId="73" applyNumberFormat="1" applyFont="1" applyFill="1" applyBorder="1"/>
    <xf numFmtId="14" fontId="22" fillId="10" borderId="18" xfId="71" applyNumberFormat="1" applyFont="1" applyFill="1" applyBorder="1" applyAlignment="1">
      <alignment horizontal="right"/>
    </xf>
    <xf numFmtId="14" fontId="22" fillId="55" borderId="18" xfId="71" applyNumberFormat="1" applyFont="1" applyFill="1" applyBorder="1" applyAlignment="1">
      <alignment horizontal="right"/>
    </xf>
    <xf numFmtId="4" fontId="22" fillId="55" borderId="18" xfId="74" applyNumberFormat="1" applyFont="1" applyFill="1" applyBorder="1"/>
    <xf numFmtId="14" fontId="22" fillId="55" borderId="18" xfId="71" applyNumberFormat="1" applyFont="1" applyFill="1" applyBorder="1" applyAlignment="1"/>
    <xf numFmtId="4" fontId="28" fillId="55" borderId="18" xfId="0" applyNumberFormat="1" applyFont="1" applyFill="1" applyBorder="1" applyAlignment="1"/>
    <xf numFmtId="0" fontId="22" fillId="55" borderId="18" xfId="73" applyFont="1" applyFill="1" applyBorder="1" applyAlignment="1">
      <alignment wrapText="1"/>
    </xf>
    <xf numFmtId="0" fontId="19" fillId="0" borderId="0" xfId="0" applyFont="1" applyAlignment="1"/>
    <xf numFmtId="0" fontId="27" fillId="0" borderId="0" xfId="0" applyFont="1" applyAlignment="1"/>
    <xf numFmtId="4" fontId="22" fillId="57" borderId="18" xfId="74" applyNumberFormat="1" applyFont="1" applyFill="1" applyBorder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9" fillId="58" borderId="24" xfId="0" applyFont="1" applyFill="1" applyBorder="1" applyAlignment="1"/>
    <xf numFmtId="0" fontId="22" fillId="27" borderId="19" xfId="68" applyFont="1" applyFill="1" applyBorder="1" applyAlignment="1">
      <alignment horizontal="center" vertical="center" wrapText="1"/>
    </xf>
    <xf numFmtId="0" fontId="22" fillId="27" borderId="20" xfId="68" applyFont="1" applyFill="1" applyBorder="1" applyAlignment="1">
      <alignment horizontal="center" vertical="center" wrapText="1"/>
    </xf>
    <xf numFmtId="0" fontId="22" fillId="27" borderId="25" xfId="68" applyFont="1" applyFill="1" applyBorder="1" applyAlignment="1">
      <alignment horizontal="center" vertical="center" wrapText="1"/>
    </xf>
    <xf numFmtId="184" fontId="22" fillId="57" borderId="18" xfId="71" applyNumberFormat="1" applyFont="1" applyFill="1" applyBorder="1" applyAlignment="1">
      <alignment horizontal="right"/>
    </xf>
    <xf numFmtId="49" fontId="22" fillId="57" borderId="18" xfId="72" applyNumberFormat="1" applyFont="1" applyFill="1" applyBorder="1" applyAlignment="1">
      <alignment horizontal="center"/>
    </xf>
    <xf numFmtId="0" fontId="22" fillId="57" borderId="18" xfId="73" applyFont="1" applyFill="1" applyBorder="1"/>
    <xf numFmtId="4" fontId="22" fillId="57" borderId="18" xfId="75" applyNumberFormat="1" applyFont="1" applyFill="1" applyBorder="1"/>
    <xf numFmtId="4" fontId="22" fillId="57" borderId="18" xfId="73" applyNumberFormat="1" applyFont="1" applyFill="1" applyBorder="1"/>
    <xf numFmtId="184" fontId="22" fillId="59" borderId="18" xfId="71" applyNumberFormat="1" applyFont="1" applyFill="1" applyBorder="1" applyAlignment="1">
      <alignment horizontal="right"/>
    </xf>
    <xf numFmtId="1" fontId="22" fillId="59" borderId="18" xfId="72" applyNumberFormat="1" applyFont="1" applyFill="1" applyBorder="1" applyAlignment="1">
      <alignment horizontal="left"/>
    </xf>
    <xf numFmtId="0" fontId="22" fillId="59" borderId="18" xfId="73" applyFont="1" applyFill="1" applyBorder="1"/>
    <xf numFmtId="4" fontId="22" fillId="59" borderId="18" xfId="75" applyNumberFormat="1" applyFont="1" applyFill="1" applyBorder="1"/>
    <xf numFmtId="4" fontId="22" fillId="59" borderId="18" xfId="74" applyNumberFormat="1" applyFont="1" applyFill="1" applyBorder="1"/>
    <xf numFmtId="4" fontId="22" fillId="59" borderId="18" xfId="73" applyNumberFormat="1" applyFont="1" applyFill="1" applyBorder="1"/>
    <xf numFmtId="49" fontId="22" fillId="59" borderId="18" xfId="72" applyNumberFormat="1" applyFont="1" applyFill="1" applyBorder="1" applyAlignment="1">
      <alignment horizontal="left"/>
    </xf>
    <xf numFmtId="184" fontId="26" fillId="0" borderId="18" xfId="0" applyNumberFormat="1" applyFont="1" applyBorder="1" applyAlignment="1"/>
    <xf numFmtId="0" fontId="26" fillId="0" borderId="18" xfId="0" applyFont="1" applyBorder="1" applyAlignment="1"/>
    <xf numFmtId="0" fontId="19" fillId="0" borderId="18" xfId="0" applyFont="1" applyBorder="1" applyAlignment="1"/>
    <xf numFmtId="43" fontId="26" fillId="0" borderId="18" xfId="95" applyFont="1" applyBorder="1" applyAlignment="1"/>
    <xf numFmtId="4" fontId="19" fillId="0" borderId="0" xfId="0" applyNumberFormat="1" applyFont="1" applyAlignment="1"/>
    <xf numFmtId="14" fontId="22" fillId="57" borderId="18" xfId="71" applyNumberFormat="1" applyFont="1" applyFill="1" applyBorder="1" applyAlignment="1">
      <alignment horizontal="right"/>
    </xf>
    <xf numFmtId="4" fontId="26" fillId="57" borderId="18" xfId="75" applyNumberFormat="1" applyFont="1" applyFill="1" applyBorder="1"/>
    <xf numFmtId="4" fontId="26" fillId="57" borderId="18" xfId="73" applyNumberFormat="1" applyFont="1" applyFill="1" applyBorder="1"/>
    <xf numFmtId="14" fontId="22" fillId="59" borderId="18" xfId="71" applyNumberFormat="1" applyFont="1" applyFill="1" applyBorder="1" applyAlignment="1">
      <alignment horizontal="right"/>
    </xf>
    <xf numFmtId="1" fontId="22" fillId="59" borderId="18" xfId="72" applyNumberFormat="1" applyFont="1" applyFill="1" applyBorder="1" applyAlignment="1">
      <alignment horizontal="center"/>
    </xf>
    <xf numFmtId="0" fontId="22" fillId="59" borderId="18" xfId="73" applyFont="1" applyFill="1" applyBorder="1" applyAlignment="1">
      <alignment wrapText="1"/>
    </xf>
    <xf numFmtId="4" fontId="26" fillId="59" borderId="18" xfId="75" applyNumberFormat="1" applyFont="1" applyFill="1" applyBorder="1"/>
    <xf numFmtId="4" fontId="26" fillId="59" borderId="18" xfId="73" applyNumberFormat="1" applyFont="1" applyFill="1" applyBorder="1"/>
    <xf numFmtId="14" fontId="22" fillId="59" borderId="18" xfId="68" applyNumberFormat="1" applyFont="1" applyFill="1" applyBorder="1" applyAlignment="1"/>
    <xf numFmtId="0" fontId="26" fillId="0" borderId="18" xfId="0" applyFont="1" applyBorder="1" applyAlignment="1">
      <alignment horizontal="center"/>
    </xf>
    <xf numFmtId="0" fontId="25" fillId="59" borderId="18" xfId="68" applyFont="1" applyFill="1" applyBorder="1" applyAlignment="1" applyProtection="1">
      <alignment horizontal="left" wrapText="1"/>
      <protection locked="0"/>
    </xf>
    <xf numFmtId="4" fontId="22" fillId="60" borderId="18" xfId="68" applyNumberFormat="1" applyFont="1" applyFill="1" applyBorder="1" applyAlignment="1" applyProtection="1">
      <alignment horizontal="right"/>
    </xf>
    <xf numFmtId="43" fontId="19" fillId="0" borderId="0" xfId="95" applyFont="1" applyAlignment="1"/>
    <xf numFmtId="43" fontId="19" fillId="0" borderId="0" xfId="0" applyNumberFormat="1" applyFont="1" applyAlignment="1"/>
    <xf numFmtId="0" fontId="2" fillId="0" borderId="0" xfId="0" applyFont="1" applyAlignment="1"/>
    <xf numFmtId="0" fontId="19" fillId="58" borderId="24" xfId="0" applyFont="1" applyFill="1" applyBorder="1"/>
    <xf numFmtId="49" fontId="22" fillId="57" borderId="18" xfId="72" applyNumberFormat="1" applyFont="1" applyFill="1" applyBorder="1" applyAlignment="1">
      <alignment horizontal="left"/>
    </xf>
    <xf numFmtId="4" fontId="24" fillId="57" borderId="18" xfId="75" applyNumberFormat="1" applyFont="1" applyFill="1" applyBorder="1"/>
    <xf numFmtId="0" fontId="22" fillId="59" borderId="18" xfId="72" applyNumberFormat="1" applyFont="1" applyFill="1" applyBorder="1" applyAlignment="1">
      <alignment horizontal="left"/>
    </xf>
    <xf numFmtId="0" fontId="22" fillId="59" borderId="23" xfId="73" applyFont="1" applyFill="1" applyBorder="1" applyAlignment="1">
      <alignment wrapText="1"/>
    </xf>
    <xf numFmtId="184" fontId="22" fillId="59" borderId="18" xfId="70" applyNumberFormat="1" applyFont="1" applyFill="1" applyBorder="1"/>
    <xf numFmtId="1" fontId="23" fillId="59" borderId="18" xfId="70" applyNumberFormat="1" applyFont="1" applyFill="1" applyBorder="1" applyAlignment="1">
      <alignment horizontal="left"/>
    </xf>
    <xf numFmtId="4" fontId="22" fillId="59" borderId="18" xfId="70" applyNumberFormat="1" applyFont="1" applyFill="1" applyBorder="1" applyAlignment="1"/>
    <xf numFmtId="0" fontId="22" fillId="59" borderId="18" xfId="70" applyFont="1" applyFill="1" applyBorder="1" applyAlignment="1">
      <alignment horizontal="left"/>
    </xf>
    <xf numFmtId="39" fontId="21" fillId="0" borderId="18" xfId="0" applyNumberFormat="1" applyFont="1" applyBorder="1" applyAlignment="1"/>
    <xf numFmtId="4" fontId="19" fillId="0" borderId="0" xfId="0" applyNumberFormat="1" applyFont="1"/>
    <xf numFmtId="43" fontId="19" fillId="0" borderId="0" xfId="0" applyNumberFormat="1" applyFont="1"/>
    <xf numFmtId="0" fontId="19" fillId="0" borderId="0" xfId="0" applyFont="1"/>
    <xf numFmtId="4" fontId="19" fillId="0" borderId="0" xfId="0" applyNumberFormat="1" applyFont="1" applyFill="1" applyBorder="1"/>
    <xf numFmtId="4" fontId="20" fillId="0" borderId="0" xfId="68" applyNumberFormat="1" applyFont="1" applyBorder="1"/>
    <xf numFmtId="43" fontId="19" fillId="0" borderId="0" xfId="0" applyNumberFormat="1" applyFont="1"/>
    <xf numFmtId="4" fontId="19" fillId="0" borderId="0" xfId="0" applyNumberFormat="1" applyFont="1" applyAlignment="1">
      <alignment horizontal="right"/>
    </xf>
  </cellXfs>
  <cellStyles count="95">
    <cellStyle name="20% - Énfasis1" xfId="1"/>
    <cellStyle name="20% - Énfasis1 2" xfId="2"/>
    <cellStyle name="20% - Énfasis2" xfId="3"/>
    <cellStyle name="20% - Énfasis2 2" xfId="4"/>
    <cellStyle name="20% - Énfasis3" xfId="5"/>
    <cellStyle name="20% - Énfasis3 2" xfId="6"/>
    <cellStyle name="20% - Énfasis4" xfId="7"/>
    <cellStyle name="20% - Énfasis4 2" xfId="8"/>
    <cellStyle name="20% - Énfasis5" xfId="9"/>
    <cellStyle name="20% - Énfasis5 2" xfId="10"/>
    <cellStyle name="20% - Énfasis6" xfId="11"/>
    <cellStyle name="20% - Énfasis6 2" xfId="12"/>
    <cellStyle name="40% - Énfasis1" xfId="13"/>
    <cellStyle name="40% - Énfasis1 2" xfId="14"/>
    <cellStyle name="40% - Énfasis2" xfId="15"/>
    <cellStyle name="40% - Énfasis2 2" xfId="16"/>
    <cellStyle name="40% - Énfasis3" xfId="17"/>
    <cellStyle name="40% - Énfasis3 2" xfId="18"/>
    <cellStyle name="40% - Énfasis4" xfId="19"/>
    <cellStyle name="40% - Énfasis4 2" xfId="20"/>
    <cellStyle name="40% - Énfasis5" xfId="21"/>
    <cellStyle name="40% - Énfasis5 2" xfId="22"/>
    <cellStyle name="40% - Énfasis6" xfId="23"/>
    <cellStyle name="40% - Énfasis6 2" xfId="24"/>
    <cellStyle name="60% - Énfasis1" xfId="25"/>
    <cellStyle name="60% - Énfasis1 2" xfId="26"/>
    <cellStyle name="60% - Énfasis2" xfId="27"/>
    <cellStyle name="60% - Énfasis2 2" xfId="28"/>
    <cellStyle name="60% - Énfasis3" xfId="29"/>
    <cellStyle name="60% - Énfasis3 2" xfId="30"/>
    <cellStyle name="60% - Énfasis4" xfId="31"/>
    <cellStyle name="60% - Énfasis4 2" xfId="32"/>
    <cellStyle name="60% - Énfasis5" xfId="33"/>
    <cellStyle name="60% - Énfasis5 2" xfId="34"/>
    <cellStyle name="60% - Énfasis6" xfId="35"/>
    <cellStyle name="60% - Énfasis6 2" xfId="36"/>
    <cellStyle name="Bueno" xfId="37"/>
    <cellStyle name="Cálculo" xfId="38"/>
    <cellStyle name="Cálculo 2" xfId="39"/>
    <cellStyle name="Celda de comprobación" xfId="40"/>
    <cellStyle name="Celda de comprobación 2" xfId="41"/>
    <cellStyle name="Celda vinculada" xfId="42"/>
    <cellStyle name="Celda vinculada 2" xfId="43"/>
    <cellStyle name="Encabezado 1" xfId="44"/>
    <cellStyle name="Encabezado 4" xfId="45"/>
    <cellStyle name="Encabezado 4 2" xfId="46"/>
    <cellStyle name="Énfasis1" xfId="47"/>
    <cellStyle name="Énfasis1 2" xfId="48"/>
    <cellStyle name="Énfasis2" xfId="49"/>
    <cellStyle name="Énfasis2 2" xfId="50"/>
    <cellStyle name="Énfasis3" xfId="51"/>
    <cellStyle name="Énfasis3 2" xfId="52"/>
    <cellStyle name="Énfasis4" xfId="53"/>
    <cellStyle name="Énfasis4 2" xfId="54"/>
    <cellStyle name="Énfasis5" xfId="55"/>
    <cellStyle name="Énfasis5 2" xfId="56"/>
    <cellStyle name="Énfasis6" xfId="57"/>
    <cellStyle name="Énfasis6 2" xfId="58"/>
    <cellStyle name="Entrada" xfId="59"/>
    <cellStyle name="Entrada 2" xfId="60"/>
    <cellStyle name="Incorrecto" xfId="61"/>
    <cellStyle name="Incorrecto 2" xfId="62"/>
    <cellStyle name="Millares 2" xfId="63"/>
    <cellStyle name="Millares 3" xfId="64"/>
    <cellStyle name="Neutral" xfId="65"/>
    <cellStyle name="Neutral 2" xfId="66"/>
    <cellStyle name="Normal" xfId="0" builtinId="0"/>
    <cellStyle name="Normal 2" xfId="67"/>
    <cellStyle name="Normal 2 2" xfId="68"/>
    <cellStyle name="Normal 2 2 2" xfId="69"/>
    <cellStyle name="Normal 3 2" xfId="70"/>
    <cellStyle name="Normal 4" xfId="71"/>
    <cellStyle name="Normal 5" xfId="72"/>
    <cellStyle name="Normal 6" xfId="73"/>
    <cellStyle name="Normal 7" xfId="74"/>
    <cellStyle name="Normal 8" xfId="75"/>
    <cellStyle name="Normal 9" xfId="76"/>
    <cellStyle name="Notas" xfId="77"/>
    <cellStyle name="Notas 2" xfId="78"/>
    <cellStyle name="Porcentaje 2" xfId="79"/>
    <cellStyle name="Porcentaje 3" xfId="80"/>
    <cellStyle name="Salida" xfId="81"/>
    <cellStyle name="Salida 2" xfId="82"/>
    <cellStyle name="Texto de advertencia" xfId="83"/>
    <cellStyle name="Texto de advertencia 2" xfId="84"/>
    <cellStyle name="Texto explicativo" xfId="85"/>
    <cellStyle name="Texto explicativo 2" xfId="86"/>
    <cellStyle name="Título" xfId="87"/>
    <cellStyle name="Título 2" xfId="88"/>
    <cellStyle name="Título 2 2" xfId="89"/>
    <cellStyle name="Título 3" xfId="90"/>
    <cellStyle name="Título 3 2" xfId="91"/>
    <cellStyle name="Título 4" xfId="92"/>
    <cellStyle name="Total" xfId="93"/>
    <cellStyle name="Total 2" xfId="9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362090</xdr:colOff>
      <xdr:row>0</xdr:row>
      <xdr:rowOff>0</xdr:rowOff>
    </xdr:from>
    <xdr:to>
      <xdr:col>2</xdr:col>
      <xdr:colOff>543427</xdr:colOff>
      <xdr:row>4</xdr:row>
      <xdr:rowOff>171152</xdr:rowOff>
    </xdr:to>
    <xdr:pic>
      <xdr:nvPicPr>
        <xdr:cNvPr id="141" name="2 Imagen">
          <a:extLst>
            <a:ext uri="{FF2B5EF4-FFF2-40B4-BE49-F238E27FC236}">
              <a16:creationId xmlns:id="{e0f0dbdf-4a2d-4e19-8182-0ab786d13b42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0"/>
          <a:ext cx="1571625" cy="952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247408</xdr:colOff>
      <xdr:row>0</xdr:row>
      <xdr:rowOff>180826</xdr:rowOff>
    </xdr:from>
    <xdr:to>
      <xdr:col>3</xdr:col>
      <xdr:colOff>28091</xdr:colOff>
      <xdr:row>5</xdr:row>
      <xdr:rowOff>162223</xdr:rowOff>
    </xdr:to>
    <xdr:pic>
      <xdr:nvPicPr>
        <xdr:cNvPr id="2" name="2 Imagen">
          <a:extLst>
            <a:ext uri="{FF2B5EF4-FFF2-40B4-BE49-F238E27FC236}">
              <a16:creationId xmlns:id="{298bce32-6310-43ea-9044-abbb61cf7cd5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180975"/>
          <a:ext cx="1571625" cy="952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38016</xdr:colOff>
      <xdr:row>0</xdr:row>
      <xdr:rowOff>18752</xdr:rowOff>
    </xdr:from>
    <xdr:to>
      <xdr:col>2</xdr:col>
      <xdr:colOff>39421</xdr:colOff>
      <xdr:row>3</xdr:row>
      <xdr:rowOff>57299</xdr:rowOff>
    </xdr:to>
    <xdr:pic>
      <xdr:nvPicPr>
        <xdr:cNvPr id="2" name="2 Imagen">
          <a:extLst>
            <a:ext uri="{FF2B5EF4-FFF2-40B4-BE49-F238E27FC236}">
              <a16:creationId xmlns:id="{e722d4b0-bb82-4038-b82b-4e01b37faae0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9050"/>
          <a:ext cx="1476375" cy="628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0</xdr:rowOff>
    </xdr:from>
    <xdr:to>
      <xdr:col>2</xdr:col>
      <xdr:colOff>971550</xdr:colOff>
      <xdr:row>4</xdr:row>
      <xdr:rowOff>180975</xdr:rowOff>
    </xdr:to>
    <xdr:pic>
      <xdr:nvPicPr>
        <xdr:cNvPr id="2" name="2 Imagen">
          <a:extLst>
            <a:ext uri="{FF2B5EF4-FFF2-40B4-BE49-F238E27FC236}">
              <a16:creationId xmlns:id="{6e400b04-3c38-4959-b107-bd2e2b0a819d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" y="0"/>
          <a:ext cx="1571625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C43" sqref="C43"/>
    </sheetView>
  </sheetViews>
  <sheetFormatPr baseColWidth="10" defaultColWidth="9.140625" defaultRowHeight="15" x14ac:dyDescent="0.25"/>
  <cols>
    <col min="1" max="1" width="9.5703125" customWidth="1"/>
    <col min="2" max="2" width="11.28515625" customWidth="1"/>
    <col min="3" max="3" width="45.85546875" customWidth="1"/>
    <col min="4" max="4" width="9" customWidth="1"/>
    <col min="5" max="5" width="8.42578125" customWidth="1"/>
    <col min="6" max="6" width="10.140625" customWidth="1"/>
  </cols>
  <sheetData>
    <row r="1" spans="1:6" x14ac:dyDescent="0.25">
      <c r="C1" s="15"/>
      <c r="D1" s="15"/>
      <c r="E1" s="15"/>
    </row>
    <row r="2" spans="1:6" ht="15.75" x14ac:dyDescent="0.25">
      <c r="A2" s="95" t="s">
        <v>5</v>
      </c>
      <c r="B2" s="95"/>
      <c r="C2" s="95"/>
      <c r="D2" s="95"/>
      <c r="E2" s="95"/>
    </row>
    <row r="3" spans="1:6" ht="15.75" x14ac:dyDescent="0.25">
      <c r="A3" s="11"/>
      <c r="B3" s="11"/>
      <c r="C3" s="11" t="s">
        <v>13</v>
      </c>
      <c r="D3" s="11"/>
      <c r="E3" s="11"/>
    </row>
    <row r="4" spans="1:6" x14ac:dyDescent="0.25">
      <c r="A4" s="7" t="s">
        <v>20</v>
      </c>
      <c r="B4" s="7"/>
      <c r="C4" s="7"/>
      <c r="D4" s="7"/>
      <c r="E4" s="7"/>
    </row>
    <row r="5" spans="1:6" x14ac:dyDescent="0.25">
      <c r="A5" s="7" t="s">
        <v>14</v>
      </c>
      <c r="B5" s="7"/>
      <c r="C5" s="7"/>
      <c r="D5" s="7"/>
      <c r="E5" s="7"/>
    </row>
    <row r="6" spans="1:6" x14ac:dyDescent="0.25">
      <c r="A6" s="7" t="s">
        <v>15</v>
      </c>
      <c r="B6" s="7"/>
      <c r="C6" s="7"/>
      <c r="D6" s="7"/>
      <c r="E6" s="7"/>
    </row>
    <row r="7" spans="1:6" ht="15.75" thickBot="1" x14ac:dyDescent="0.3">
      <c r="A7" s="6" t="s">
        <v>9</v>
      </c>
      <c r="B7" s="6"/>
      <c r="C7" s="6"/>
      <c r="D7" s="6"/>
      <c r="E7" s="5"/>
      <c r="F7" s="17"/>
    </row>
    <row r="8" spans="1:6" ht="15.75" thickBot="1" x14ac:dyDescent="0.3">
      <c r="A8" s="9" t="s">
        <v>0</v>
      </c>
      <c r="B8" s="18" t="s">
        <v>11</v>
      </c>
      <c r="C8" s="10" t="s">
        <v>1</v>
      </c>
      <c r="D8" s="10" t="s">
        <v>2</v>
      </c>
      <c r="E8" s="10" t="s">
        <v>3</v>
      </c>
      <c r="F8" s="16" t="s">
        <v>10</v>
      </c>
    </row>
    <row r="9" spans="1:6" x14ac:dyDescent="0.25">
      <c r="A9" s="30">
        <v>44713</v>
      </c>
      <c r="B9" s="19"/>
      <c r="C9" s="20" t="s">
        <v>6</v>
      </c>
      <c r="D9" s="8"/>
      <c r="E9" s="13"/>
      <c r="F9" s="14">
        <v>810.35999999995227</v>
      </c>
    </row>
    <row r="10" spans="1:6" x14ac:dyDescent="0.25">
      <c r="A10" s="31">
        <v>44692</v>
      </c>
      <c r="B10" s="22">
        <v>452400000021</v>
      </c>
      <c r="C10" s="21" t="s">
        <v>18</v>
      </c>
      <c r="D10" s="12">
        <v>209093.57</v>
      </c>
      <c r="E10" s="32"/>
      <c r="F10" s="29">
        <f>+F9+D10-E10</f>
        <v>209903.92999999996</v>
      </c>
    </row>
    <row r="11" spans="1:6" x14ac:dyDescent="0.25">
      <c r="A11" s="31">
        <v>44734</v>
      </c>
      <c r="B11" s="22">
        <v>27027180262</v>
      </c>
      <c r="C11" s="21" t="s">
        <v>21</v>
      </c>
      <c r="D11" s="12"/>
      <c r="E11" s="32">
        <v>900</v>
      </c>
      <c r="F11" s="29">
        <f t="shared" ref="F11:F46" si="0">+F10+D11-E11</f>
        <v>209003.92999999996</v>
      </c>
    </row>
    <row r="12" spans="1:6" x14ac:dyDescent="0.25">
      <c r="A12" s="31">
        <v>44734</v>
      </c>
      <c r="B12" s="22">
        <v>27027180841</v>
      </c>
      <c r="C12" s="21" t="s">
        <v>22</v>
      </c>
      <c r="D12" s="12"/>
      <c r="E12" s="32">
        <v>2250</v>
      </c>
      <c r="F12" s="29">
        <f t="shared" si="0"/>
        <v>206753.92999999996</v>
      </c>
    </row>
    <row r="13" spans="1:6" x14ac:dyDescent="0.25">
      <c r="A13" s="31">
        <v>44734</v>
      </c>
      <c r="B13" s="22">
        <v>27027181371</v>
      </c>
      <c r="C13" s="21" t="s">
        <v>23</v>
      </c>
      <c r="D13" s="12"/>
      <c r="E13" s="32">
        <v>4450</v>
      </c>
      <c r="F13" s="29">
        <f t="shared" si="0"/>
        <v>202303.92999999996</v>
      </c>
    </row>
    <row r="14" spans="1:6" x14ac:dyDescent="0.25">
      <c r="A14" s="31">
        <v>44734</v>
      </c>
      <c r="B14" s="22">
        <v>27027182418</v>
      </c>
      <c r="C14" s="21" t="s">
        <v>21</v>
      </c>
      <c r="D14" s="12"/>
      <c r="E14" s="32">
        <v>900</v>
      </c>
      <c r="F14" s="29">
        <f t="shared" si="0"/>
        <v>201403.92999999996</v>
      </c>
    </row>
    <row r="15" spans="1:6" x14ac:dyDescent="0.25">
      <c r="A15" s="31">
        <v>44734</v>
      </c>
      <c r="B15" s="22">
        <v>27027182920</v>
      </c>
      <c r="C15" s="21" t="s">
        <v>21</v>
      </c>
      <c r="D15" s="12"/>
      <c r="E15" s="32">
        <v>900</v>
      </c>
      <c r="F15" s="29">
        <f t="shared" si="0"/>
        <v>200503.92999999996</v>
      </c>
    </row>
    <row r="16" spans="1:6" x14ac:dyDescent="0.25">
      <c r="A16" s="31">
        <v>44734</v>
      </c>
      <c r="B16" s="22">
        <v>27027183439</v>
      </c>
      <c r="C16" s="21" t="s">
        <v>21</v>
      </c>
      <c r="D16" s="12"/>
      <c r="E16" s="32">
        <v>1850</v>
      </c>
      <c r="F16" s="29">
        <f t="shared" si="0"/>
        <v>198653.92999999996</v>
      </c>
    </row>
    <row r="17" spans="1:6" x14ac:dyDescent="0.25">
      <c r="A17" s="31">
        <v>44734</v>
      </c>
      <c r="B17" s="22">
        <v>27027183976</v>
      </c>
      <c r="C17" s="21" t="s">
        <v>23</v>
      </c>
      <c r="D17" s="12"/>
      <c r="E17" s="32">
        <v>2700</v>
      </c>
      <c r="F17" s="29">
        <f t="shared" si="0"/>
        <v>195953.92999999996</v>
      </c>
    </row>
    <row r="18" spans="1:6" x14ac:dyDescent="0.25">
      <c r="A18" s="31">
        <v>44734</v>
      </c>
      <c r="B18" s="22">
        <v>27027184699</v>
      </c>
      <c r="C18" s="21" t="s">
        <v>21</v>
      </c>
      <c r="D18" s="12"/>
      <c r="E18" s="32">
        <v>1800</v>
      </c>
      <c r="F18" s="29">
        <f t="shared" si="0"/>
        <v>194153.92999999996</v>
      </c>
    </row>
    <row r="19" spans="1:6" x14ac:dyDescent="0.25">
      <c r="A19" s="31">
        <v>44734</v>
      </c>
      <c r="B19" s="22">
        <v>27027186109</v>
      </c>
      <c r="C19" s="21" t="s">
        <v>21</v>
      </c>
      <c r="D19" s="12"/>
      <c r="E19" s="32">
        <v>1350</v>
      </c>
      <c r="F19" s="29">
        <f t="shared" si="0"/>
        <v>192803.92999999996</v>
      </c>
    </row>
    <row r="20" spans="1:6" x14ac:dyDescent="0.25">
      <c r="A20" s="31">
        <v>44734</v>
      </c>
      <c r="B20" s="22">
        <v>27027187336</v>
      </c>
      <c r="C20" s="21" t="s">
        <v>21</v>
      </c>
      <c r="D20" s="12"/>
      <c r="E20" s="32">
        <v>1200</v>
      </c>
      <c r="F20" s="29">
        <f t="shared" si="0"/>
        <v>191603.92999999996</v>
      </c>
    </row>
    <row r="21" spans="1:6" x14ac:dyDescent="0.25">
      <c r="A21" s="31">
        <v>44734</v>
      </c>
      <c r="B21" s="22">
        <v>27027199995</v>
      </c>
      <c r="C21" s="21" t="s">
        <v>21</v>
      </c>
      <c r="D21" s="12"/>
      <c r="E21" s="32">
        <v>1350</v>
      </c>
      <c r="F21" s="29">
        <f t="shared" si="0"/>
        <v>190253.92999999996</v>
      </c>
    </row>
    <row r="22" spans="1:6" x14ac:dyDescent="0.25">
      <c r="A22" s="31">
        <v>44734</v>
      </c>
      <c r="B22" s="22">
        <v>270275200537</v>
      </c>
      <c r="C22" s="21" t="s">
        <v>22</v>
      </c>
      <c r="D22" s="12"/>
      <c r="E22" s="32">
        <v>3650</v>
      </c>
      <c r="F22" s="29">
        <f t="shared" si="0"/>
        <v>186603.92999999996</v>
      </c>
    </row>
    <row r="23" spans="1:6" x14ac:dyDescent="0.25">
      <c r="A23" s="31">
        <v>44734</v>
      </c>
      <c r="B23" s="22">
        <v>27027201043</v>
      </c>
      <c r="C23" s="21" t="s">
        <v>21</v>
      </c>
      <c r="D23" s="12"/>
      <c r="E23" s="32">
        <v>1100</v>
      </c>
      <c r="F23" s="29">
        <f t="shared" si="0"/>
        <v>185503.92999999996</v>
      </c>
    </row>
    <row r="24" spans="1:6" x14ac:dyDescent="0.25">
      <c r="A24" s="31">
        <v>44734</v>
      </c>
      <c r="B24" s="22">
        <v>27027201647</v>
      </c>
      <c r="C24" s="21" t="s">
        <v>23</v>
      </c>
      <c r="D24" s="12"/>
      <c r="E24" s="32">
        <v>8850</v>
      </c>
      <c r="F24" s="29">
        <f t="shared" si="0"/>
        <v>176653.92999999996</v>
      </c>
    </row>
    <row r="25" spans="1:6" x14ac:dyDescent="0.25">
      <c r="A25" s="31">
        <v>44734</v>
      </c>
      <c r="B25" s="22">
        <v>27027202161</v>
      </c>
      <c r="C25" s="21" t="s">
        <v>22</v>
      </c>
      <c r="D25" s="12"/>
      <c r="E25" s="32">
        <v>3000</v>
      </c>
      <c r="F25" s="29">
        <f t="shared" si="0"/>
        <v>173653.92999999996</v>
      </c>
    </row>
    <row r="26" spans="1:6" x14ac:dyDescent="0.25">
      <c r="A26" s="31">
        <v>44734</v>
      </c>
      <c r="B26" s="22">
        <v>27027202663</v>
      </c>
      <c r="C26" s="21" t="s">
        <v>22</v>
      </c>
      <c r="D26" s="12"/>
      <c r="E26" s="32">
        <v>5300</v>
      </c>
      <c r="F26" s="29">
        <f t="shared" si="0"/>
        <v>168353.92999999996</v>
      </c>
    </row>
    <row r="27" spans="1:6" x14ac:dyDescent="0.25">
      <c r="A27" s="31">
        <v>44734</v>
      </c>
      <c r="B27" s="22">
        <v>27027203148</v>
      </c>
      <c r="C27" s="21" t="s">
        <v>22</v>
      </c>
      <c r="D27" s="12"/>
      <c r="E27" s="32">
        <v>900</v>
      </c>
      <c r="F27" s="29">
        <f t="shared" si="0"/>
        <v>167453.92999999996</v>
      </c>
    </row>
    <row r="28" spans="1:6" x14ac:dyDescent="0.25">
      <c r="A28" s="31">
        <v>44734</v>
      </c>
      <c r="B28" s="22">
        <v>27027203700</v>
      </c>
      <c r="C28" s="21" t="s">
        <v>23</v>
      </c>
      <c r="D28" s="12"/>
      <c r="E28" s="32">
        <v>27650</v>
      </c>
      <c r="F28" s="29">
        <f t="shared" si="0"/>
        <v>139803.92999999996</v>
      </c>
    </row>
    <row r="29" spans="1:6" x14ac:dyDescent="0.25">
      <c r="A29" s="31">
        <v>44734</v>
      </c>
      <c r="B29" s="22">
        <v>27027204214</v>
      </c>
      <c r="C29" s="21" t="s">
        <v>21</v>
      </c>
      <c r="D29" s="12"/>
      <c r="E29" s="32">
        <v>1350</v>
      </c>
      <c r="F29" s="29">
        <f t="shared" si="0"/>
        <v>138453.92999999996</v>
      </c>
    </row>
    <row r="30" spans="1:6" x14ac:dyDescent="0.25">
      <c r="A30" s="31">
        <v>44734</v>
      </c>
      <c r="B30" s="22">
        <v>27027205025</v>
      </c>
      <c r="C30" s="21" t="s">
        <v>21</v>
      </c>
      <c r="D30" s="12"/>
      <c r="E30" s="32">
        <v>900</v>
      </c>
      <c r="F30" s="29">
        <f t="shared" si="0"/>
        <v>137553.92999999996</v>
      </c>
    </row>
    <row r="31" spans="1:6" x14ac:dyDescent="0.25">
      <c r="A31" s="31">
        <v>44734</v>
      </c>
      <c r="B31" s="22">
        <v>27027215700</v>
      </c>
      <c r="C31" s="21" t="s">
        <v>21</v>
      </c>
      <c r="D31" s="12"/>
      <c r="E31" s="32">
        <v>1700</v>
      </c>
      <c r="F31" s="29">
        <f t="shared" si="0"/>
        <v>135853.92999999996</v>
      </c>
    </row>
    <row r="32" spans="1:6" x14ac:dyDescent="0.25">
      <c r="A32" s="31">
        <v>44734</v>
      </c>
      <c r="B32" s="22">
        <v>27027216269</v>
      </c>
      <c r="C32" s="21" t="s">
        <v>21</v>
      </c>
      <c r="D32" s="12"/>
      <c r="E32" s="32">
        <v>1350</v>
      </c>
      <c r="F32" s="29">
        <f t="shared" si="0"/>
        <v>134503.92999999996</v>
      </c>
    </row>
    <row r="33" spans="1:6" x14ac:dyDescent="0.25">
      <c r="A33" s="31">
        <v>44734</v>
      </c>
      <c r="B33" s="22">
        <v>27027216832</v>
      </c>
      <c r="C33" s="21" t="s">
        <v>21</v>
      </c>
      <c r="D33" s="12"/>
      <c r="E33" s="32">
        <v>4150</v>
      </c>
      <c r="F33" s="29">
        <f t="shared" si="0"/>
        <v>130353.92999999996</v>
      </c>
    </row>
    <row r="34" spans="1:6" x14ac:dyDescent="0.25">
      <c r="A34" s="31">
        <v>44734</v>
      </c>
      <c r="B34" s="22">
        <v>27027217825</v>
      </c>
      <c r="C34" s="21" t="s">
        <v>21</v>
      </c>
      <c r="D34" s="12"/>
      <c r="E34" s="32">
        <v>2250</v>
      </c>
      <c r="F34" s="29">
        <f t="shared" si="0"/>
        <v>128103.92999999996</v>
      </c>
    </row>
    <row r="35" spans="1:6" x14ac:dyDescent="0.25">
      <c r="A35" s="31">
        <v>44734</v>
      </c>
      <c r="B35" s="22">
        <v>27027218409</v>
      </c>
      <c r="C35" s="21" t="s">
        <v>22</v>
      </c>
      <c r="D35" s="12"/>
      <c r="E35" s="32">
        <v>1350</v>
      </c>
      <c r="F35" s="29">
        <f t="shared" si="0"/>
        <v>126753.92999999996</v>
      </c>
    </row>
    <row r="36" spans="1:6" x14ac:dyDescent="0.25">
      <c r="A36" s="31">
        <v>44734</v>
      </c>
      <c r="B36" s="22">
        <v>27027218949</v>
      </c>
      <c r="C36" s="21" t="s">
        <v>21</v>
      </c>
      <c r="D36" s="12"/>
      <c r="E36" s="32">
        <v>900</v>
      </c>
      <c r="F36" s="29">
        <f t="shared" si="0"/>
        <v>125853.92999999996</v>
      </c>
    </row>
    <row r="37" spans="1:6" x14ac:dyDescent="0.25">
      <c r="A37" s="31">
        <v>44734</v>
      </c>
      <c r="B37" s="22">
        <v>27027219574</v>
      </c>
      <c r="C37" s="21" t="s">
        <v>21</v>
      </c>
      <c r="D37" s="12"/>
      <c r="E37" s="32">
        <v>900</v>
      </c>
      <c r="F37" s="29">
        <f t="shared" si="0"/>
        <v>124953.92999999996</v>
      </c>
    </row>
    <row r="38" spans="1:6" x14ac:dyDescent="0.25">
      <c r="A38" s="31">
        <v>44734</v>
      </c>
      <c r="B38" s="22">
        <v>27027220148</v>
      </c>
      <c r="C38" s="21" t="s">
        <v>21</v>
      </c>
      <c r="D38" s="12"/>
      <c r="E38" s="32">
        <v>750</v>
      </c>
      <c r="F38" s="29">
        <f t="shared" si="0"/>
        <v>124203.92999999996</v>
      </c>
    </row>
    <row r="39" spans="1:6" ht="23.25" x14ac:dyDescent="0.25">
      <c r="A39" s="31">
        <v>44734</v>
      </c>
      <c r="B39" s="22">
        <v>27027221712</v>
      </c>
      <c r="C39" s="35" t="s">
        <v>24</v>
      </c>
      <c r="D39" s="12"/>
      <c r="E39" s="32">
        <v>9091.5</v>
      </c>
      <c r="F39" s="29">
        <f t="shared" si="0"/>
        <v>115112.42999999996</v>
      </c>
    </row>
    <row r="40" spans="1:6" ht="23.25" x14ac:dyDescent="0.25">
      <c r="A40" s="31">
        <v>44734</v>
      </c>
      <c r="B40" s="22">
        <v>27027230070</v>
      </c>
      <c r="C40" s="35" t="s">
        <v>25</v>
      </c>
      <c r="D40" s="12"/>
      <c r="E40" s="32">
        <v>5225</v>
      </c>
      <c r="F40" s="29">
        <f t="shared" si="0"/>
        <v>109887.42999999996</v>
      </c>
    </row>
    <row r="41" spans="1:6" x14ac:dyDescent="0.25">
      <c r="A41" s="31">
        <v>44734</v>
      </c>
      <c r="B41" s="22">
        <v>27027230708</v>
      </c>
      <c r="C41" s="21" t="s">
        <v>26</v>
      </c>
      <c r="D41" s="12"/>
      <c r="E41" s="32">
        <v>2429.5</v>
      </c>
      <c r="F41" s="29">
        <f t="shared" si="0"/>
        <v>107457.92999999996</v>
      </c>
    </row>
    <row r="42" spans="1:6" x14ac:dyDescent="0.25">
      <c r="A42" s="31">
        <v>44734</v>
      </c>
      <c r="B42" s="22">
        <v>27027231251</v>
      </c>
      <c r="C42" s="21" t="s">
        <v>17</v>
      </c>
      <c r="D42" s="12"/>
      <c r="E42" s="32">
        <v>69408.899999999994</v>
      </c>
      <c r="F42" s="29">
        <f t="shared" si="0"/>
        <v>38049.02999999997</v>
      </c>
    </row>
    <row r="43" spans="1:6" x14ac:dyDescent="0.25">
      <c r="A43" s="31">
        <v>44734</v>
      </c>
      <c r="B43" s="22">
        <v>27027231794</v>
      </c>
      <c r="C43" s="21" t="s">
        <v>27</v>
      </c>
      <c r="D43" s="12"/>
      <c r="E43" s="32">
        <v>18240</v>
      </c>
      <c r="F43" s="29">
        <f t="shared" si="0"/>
        <v>19809.02999999997</v>
      </c>
    </row>
    <row r="44" spans="1:6" x14ac:dyDescent="0.25">
      <c r="A44" s="31">
        <v>44734</v>
      </c>
      <c r="B44" s="22">
        <v>27027232421</v>
      </c>
      <c r="C44" s="21" t="s">
        <v>28</v>
      </c>
      <c r="D44" s="12"/>
      <c r="E44" s="32">
        <v>5856.75</v>
      </c>
      <c r="F44" s="29">
        <f t="shared" si="0"/>
        <v>13952.27999999997</v>
      </c>
    </row>
    <row r="45" spans="1:6" ht="12" customHeight="1" x14ac:dyDescent="0.25">
      <c r="A45" s="31">
        <v>44736</v>
      </c>
      <c r="B45" s="22">
        <v>27049197620</v>
      </c>
      <c r="C45" s="21" t="s">
        <v>29</v>
      </c>
      <c r="D45" s="12"/>
      <c r="E45" s="32">
        <v>5782.35</v>
      </c>
      <c r="F45" s="29">
        <f t="shared" si="0"/>
        <v>8169.9299999999694</v>
      </c>
    </row>
    <row r="46" spans="1:6" x14ac:dyDescent="0.25">
      <c r="A46" s="33">
        <v>44742</v>
      </c>
      <c r="B46" s="22" t="s">
        <v>12</v>
      </c>
      <c r="C46" s="21" t="s">
        <v>19</v>
      </c>
      <c r="D46" s="12"/>
      <c r="E46" s="34">
        <v>549</v>
      </c>
      <c r="F46" s="29">
        <f t="shared" si="0"/>
        <v>7620.9299999999694</v>
      </c>
    </row>
    <row r="47" spans="1:6" x14ac:dyDescent="0.25">
      <c r="A47" s="23"/>
      <c r="B47" s="24"/>
      <c r="C47" s="25"/>
      <c r="D47" s="26"/>
      <c r="E47" s="27"/>
      <c r="F47" s="28"/>
    </row>
    <row r="48" spans="1:6" x14ac:dyDescent="0.25">
      <c r="A48" t="s">
        <v>7</v>
      </c>
      <c r="D48" t="s">
        <v>8</v>
      </c>
    </row>
    <row r="49" spans="1:4" x14ac:dyDescent="0.25">
      <c r="A49" t="s">
        <v>4</v>
      </c>
      <c r="D49" t="s">
        <v>16</v>
      </c>
    </row>
  </sheetData>
  <mergeCells count="5">
    <mergeCell ref="A2:E2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L17" sqref="L17"/>
    </sheetView>
  </sheetViews>
  <sheetFormatPr baseColWidth="10" defaultColWidth="9.140625" defaultRowHeight="15" customHeight="1" x14ac:dyDescent="0.25"/>
  <cols>
    <col min="1" max="1" width="2" style="36" customWidth="1"/>
    <col min="2" max="2" width="8.85546875" style="36" customWidth="1"/>
    <col min="3" max="3" width="18" style="36" customWidth="1"/>
    <col min="4" max="4" width="43.140625" style="36" customWidth="1"/>
    <col min="5" max="5" width="8.5703125" style="36" customWidth="1"/>
    <col min="6" max="6" width="9.28515625" style="36" customWidth="1"/>
    <col min="7" max="7" width="9.85546875" style="36" customWidth="1"/>
    <col min="8" max="8" width="11.7109375" style="36" bestFit="1" customWidth="1"/>
    <col min="9" max="9" width="9.140625" style="36" customWidth="1"/>
    <col min="10" max="16384" width="9.140625" style="36"/>
  </cols>
  <sheetData>
    <row r="1" spans="1:10" x14ac:dyDescent="0.25">
      <c r="A1" s="36" t="s">
        <v>30</v>
      </c>
      <c r="D1" s="37"/>
      <c r="E1" s="37"/>
      <c r="F1" s="37"/>
    </row>
    <row r="2" spans="1:10" x14ac:dyDescent="0.25">
      <c r="B2" s="4" t="s">
        <v>5</v>
      </c>
      <c r="C2" s="4"/>
      <c r="D2" s="4"/>
      <c r="E2" s="4"/>
      <c r="F2" s="4"/>
    </row>
    <row r="3" spans="1:10" ht="15.75" x14ac:dyDescent="0.25">
      <c r="B3" s="39"/>
      <c r="C3" s="39"/>
      <c r="D3" s="39" t="s">
        <v>31</v>
      </c>
      <c r="E3" s="39"/>
      <c r="F3" s="39"/>
    </row>
    <row r="4" spans="1:10" x14ac:dyDescent="0.25">
      <c r="B4" s="7" t="s">
        <v>32</v>
      </c>
      <c r="C4" s="7"/>
      <c r="D4" s="7"/>
      <c r="E4" s="7"/>
      <c r="F4" s="7"/>
    </row>
    <row r="5" spans="1:10" x14ac:dyDescent="0.25">
      <c r="B5" s="7" t="s">
        <v>33</v>
      </c>
      <c r="C5" s="7"/>
      <c r="D5" s="7"/>
      <c r="E5" s="7"/>
      <c r="F5" s="7"/>
    </row>
    <row r="6" spans="1:10" x14ac:dyDescent="0.25">
      <c r="B6" s="3" t="s">
        <v>34</v>
      </c>
      <c r="C6" s="3"/>
      <c r="D6" s="3"/>
      <c r="E6" s="3"/>
      <c r="F6" s="3"/>
    </row>
    <row r="7" spans="1:10" ht="15.75" thickBot="1" x14ac:dyDescent="0.3">
      <c r="B7" s="2" t="s">
        <v>9</v>
      </c>
      <c r="C7" s="2"/>
      <c r="D7" s="2"/>
      <c r="E7" s="2"/>
      <c r="F7" s="1"/>
      <c r="G7" s="41"/>
    </row>
    <row r="8" spans="1:10" ht="15.75" thickBot="1" x14ac:dyDescent="0.3">
      <c r="B8" s="42" t="s">
        <v>0</v>
      </c>
      <c r="C8" s="43" t="s">
        <v>35</v>
      </c>
      <c r="D8" s="43" t="s">
        <v>1</v>
      </c>
      <c r="E8" s="43" t="s">
        <v>2</v>
      </c>
      <c r="F8" s="43" t="s">
        <v>3</v>
      </c>
      <c r="G8" s="44" t="s">
        <v>10</v>
      </c>
    </row>
    <row r="9" spans="1:10" x14ac:dyDescent="0.25">
      <c r="B9" s="45">
        <v>44713</v>
      </c>
      <c r="C9" s="46"/>
      <c r="D9" s="47" t="s">
        <v>6</v>
      </c>
      <c r="E9" s="48"/>
      <c r="F9" s="38"/>
      <c r="G9" s="49">
        <v>687967.55</v>
      </c>
    </row>
    <row r="10" spans="1:10" x14ac:dyDescent="0.25">
      <c r="B10" s="50">
        <v>44715</v>
      </c>
      <c r="C10" s="51">
        <v>2.2060300250023002E+17</v>
      </c>
      <c r="D10" s="52" t="s">
        <v>36</v>
      </c>
      <c r="E10" s="53">
        <v>312591</v>
      </c>
      <c r="F10" s="54"/>
      <c r="G10" s="55">
        <f>+G9+E10-F10</f>
        <v>1000558.55</v>
      </c>
    </row>
    <row r="11" spans="1:10" x14ac:dyDescent="0.25">
      <c r="B11" s="50">
        <v>44736</v>
      </c>
      <c r="C11" s="56" t="s">
        <v>37</v>
      </c>
      <c r="D11" s="52" t="s">
        <v>36</v>
      </c>
      <c r="E11" s="53">
        <v>51675</v>
      </c>
      <c r="F11" s="54"/>
      <c r="G11" s="55">
        <f>+G10+E11-F11</f>
        <v>1052233.55</v>
      </c>
    </row>
    <row r="12" spans="1:10" x14ac:dyDescent="0.25">
      <c r="B12" s="57">
        <v>44742</v>
      </c>
      <c r="C12" s="58" t="s">
        <v>38</v>
      </c>
      <c r="D12" s="58" t="s">
        <v>39</v>
      </c>
      <c r="E12" s="59"/>
      <c r="F12" s="60">
        <v>175</v>
      </c>
      <c r="G12" s="55">
        <f>+G11+E12-F12</f>
        <v>1052058.55</v>
      </c>
    </row>
    <row r="13" spans="1:10" x14ac:dyDescent="0.25">
      <c r="H13" s="61"/>
    </row>
    <row r="14" spans="1:10" x14ac:dyDescent="0.25">
      <c r="B14" s="36" t="s">
        <v>7</v>
      </c>
      <c r="E14" s="36" t="s">
        <v>8</v>
      </c>
      <c r="H14" s="61"/>
      <c r="I14" s="61"/>
    </row>
    <row r="15" spans="1:10" x14ac:dyDescent="0.25">
      <c r="B15" s="36" t="s">
        <v>4</v>
      </c>
      <c r="E15" s="36" t="s">
        <v>16</v>
      </c>
    </row>
    <row r="16" spans="1:10" x14ac:dyDescent="0.25">
      <c r="J16" s="36" t="s">
        <v>30</v>
      </c>
    </row>
  </sheetData>
  <mergeCells count="5">
    <mergeCell ref="B2:F2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4"/>
  <sheetViews>
    <sheetView zoomScale="106" zoomScaleNormal="106" workbookViewId="0">
      <selection activeCell="G64" sqref="G64"/>
    </sheetView>
  </sheetViews>
  <sheetFormatPr baseColWidth="10" defaultColWidth="9.140625" defaultRowHeight="15" customHeight="1" x14ac:dyDescent="0.25"/>
  <cols>
    <col min="1" max="1" width="8.7109375" style="36" customWidth="1"/>
    <col min="2" max="2" width="13.42578125" style="36" customWidth="1"/>
    <col min="3" max="3" width="46.5703125" style="36" customWidth="1"/>
    <col min="4" max="4" width="9.7109375" style="36" customWidth="1"/>
    <col min="5" max="5" width="11.7109375" style="36" customWidth="1"/>
    <col min="6" max="6" width="12" style="36" customWidth="1"/>
    <col min="7" max="7" width="9.140625" style="36" customWidth="1"/>
    <col min="8" max="16384" width="9.140625" style="36"/>
  </cols>
  <sheetData>
    <row r="1" spans="1:6" x14ac:dyDescent="0.25">
      <c r="A1" s="4" t="s">
        <v>5</v>
      </c>
      <c r="B1" s="4"/>
      <c r="C1" s="4"/>
      <c r="D1" s="4"/>
      <c r="E1" s="4"/>
    </row>
    <row r="2" spans="1:6" ht="15.75" x14ac:dyDescent="0.25">
      <c r="A2" s="39"/>
      <c r="B2" s="39"/>
      <c r="C2" s="39" t="s">
        <v>40</v>
      </c>
      <c r="D2" s="39"/>
      <c r="E2" s="39"/>
    </row>
    <row r="3" spans="1:6" x14ac:dyDescent="0.25">
      <c r="A3" s="7" t="s">
        <v>41</v>
      </c>
      <c r="B3" s="7"/>
      <c r="C3" s="7"/>
      <c r="D3" s="7"/>
      <c r="E3" s="7"/>
    </row>
    <row r="4" spans="1:6" x14ac:dyDescent="0.25">
      <c r="A4" s="40"/>
      <c r="B4" s="40"/>
      <c r="C4" s="40" t="s">
        <v>42</v>
      </c>
      <c r="D4" s="40"/>
      <c r="E4" s="40"/>
    </row>
    <row r="5" spans="1:6" x14ac:dyDescent="0.25">
      <c r="A5" s="40"/>
      <c r="B5" s="40"/>
      <c r="C5" s="40" t="s">
        <v>43</v>
      </c>
      <c r="D5" s="40"/>
      <c r="E5" s="40"/>
    </row>
    <row r="6" spans="1:6" ht="15.75" thickBot="1" x14ac:dyDescent="0.3">
      <c r="A6" s="2" t="s">
        <v>9</v>
      </c>
      <c r="B6" s="2"/>
      <c r="C6" s="2"/>
      <c r="D6" s="2"/>
      <c r="E6" s="1"/>
      <c r="F6" s="41"/>
    </row>
    <row r="7" spans="1:6" ht="21" customHeight="1" thickBot="1" x14ac:dyDescent="0.3">
      <c r="A7" s="42" t="s">
        <v>0</v>
      </c>
      <c r="B7" s="43" t="s">
        <v>35</v>
      </c>
      <c r="C7" s="43" t="s">
        <v>1</v>
      </c>
      <c r="D7" s="43" t="s">
        <v>2</v>
      </c>
      <c r="E7" s="43" t="s">
        <v>3</v>
      </c>
      <c r="F7" s="44" t="s">
        <v>10</v>
      </c>
    </row>
    <row r="8" spans="1:6" x14ac:dyDescent="0.25">
      <c r="A8" s="62">
        <v>44713</v>
      </c>
      <c r="B8" s="46"/>
      <c r="C8" s="47" t="s">
        <v>6</v>
      </c>
      <c r="D8" s="63"/>
      <c r="E8" s="38"/>
      <c r="F8" s="64">
        <v>3446.989999999671</v>
      </c>
    </row>
    <row r="9" spans="1:6" x14ac:dyDescent="0.25">
      <c r="A9" s="65">
        <v>44725</v>
      </c>
      <c r="B9" s="66">
        <v>452400000003</v>
      </c>
      <c r="C9" s="67" t="s">
        <v>44</v>
      </c>
      <c r="D9" s="68">
        <v>2158488.54</v>
      </c>
      <c r="E9" s="54"/>
      <c r="F9" s="69">
        <f>+F8+D9-E9</f>
        <v>2161935.5299999998</v>
      </c>
    </row>
    <row r="10" spans="1:6" ht="23.25" x14ac:dyDescent="0.25">
      <c r="A10" s="65">
        <v>44732</v>
      </c>
      <c r="B10" s="66">
        <v>26996053350</v>
      </c>
      <c r="C10" s="67" t="s">
        <v>45</v>
      </c>
      <c r="D10" s="68"/>
      <c r="E10" s="54">
        <v>38000</v>
      </c>
      <c r="F10" s="69" t="e">
        <f t="shared" ref="F10:F73" si="0">+#REF!+#REF!-#REF!</f>
        <v>#REF!</v>
      </c>
    </row>
    <row r="11" spans="1:6" ht="23.25" x14ac:dyDescent="0.25">
      <c r="A11" s="65">
        <v>44732</v>
      </c>
      <c r="B11" s="66">
        <v>26996054000</v>
      </c>
      <c r="C11" s="67" t="s">
        <v>46</v>
      </c>
      <c r="D11" s="68"/>
      <c r="E11" s="54">
        <v>16093</v>
      </c>
      <c r="F11" s="69" t="e">
        <f t="shared" si="0"/>
        <v>#REF!</v>
      </c>
    </row>
    <row r="12" spans="1:6" ht="23.25" x14ac:dyDescent="0.25">
      <c r="A12" s="65">
        <v>44732</v>
      </c>
      <c r="B12" s="66">
        <v>26996054476</v>
      </c>
      <c r="C12" s="67" t="s">
        <v>47</v>
      </c>
      <c r="D12" s="68"/>
      <c r="E12" s="54">
        <v>31730</v>
      </c>
      <c r="F12" s="69" t="e">
        <f t="shared" si="0"/>
        <v>#REF!</v>
      </c>
    </row>
    <row r="13" spans="1:6" ht="23.25" x14ac:dyDescent="0.25">
      <c r="A13" s="65">
        <v>44732</v>
      </c>
      <c r="B13" s="66">
        <v>26996054950</v>
      </c>
      <c r="C13" s="67" t="s">
        <v>48</v>
      </c>
      <c r="D13" s="68"/>
      <c r="E13" s="54">
        <v>9091.5</v>
      </c>
      <c r="F13" s="69" t="e">
        <f t="shared" si="0"/>
        <v>#REF!</v>
      </c>
    </row>
    <row r="14" spans="1:6" ht="23.25" x14ac:dyDescent="0.25">
      <c r="A14" s="65">
        <v>44732</v>
      </c>
      <c r="B14" s="66">
        <v>26996055435</v>
      </c>
      <c r="C14" s="67" t="s">
        <v>49</v>
      </c>
      <c r="D14" s="68"/>
      <c r="E14" s="54">
        <v>18601</v>
      </c>
      <c r="F14" s="69" t="e">
        <f t="shared" si="0"/>
        <v>#REF!</v>
      </c>
    </row>
    <row r="15" spans="1:6" ht="23.25" x14ac:dyDescent="0.25">
      <c r="A15" s="65">
        <v>44732</v>
      </c>
      <c r="B15" s="66">
        <v>26996055888</v>
      </c>
      <c r="C15" s="67" t="s">
        <v>50</v>
      </c>
      <c r="D15" s="68"/>
      <c r="E15" s="54">
        <v>11400</v>
      </c>
      <c r="F15" s="69" t="e">
        <f t="shared" si="0"/>
        <v>#REF!</v>
      </c>
    </row>
    <row r="16" spans="1:6" ht="23.25" x14ac:dyDescent="0.25">
      <c r="A16" s="65">
        <v>44732</v>
      </c>
      <c r="B16" s="66">
        <v>26996056377</v>
      </c>
      <c r="C16" s="67" t="s">
        <v>51</v>
      </c>
      <c r="D16" s="68"/>
      <c r="E16" s="54">
        <v>15200</v>
      </c>
      <c r="F16" s="69" t="e">
        <f t="shared" si="0"/>
        <v>#REF!</v>
      </c>
    </row>
    <row r="17" spans="1:6" ht="23.25" x14ac:dyDescent="0.25">
      <c r="A17" s="65">
        <v>44732</v>
      </c>
      <c r="B17" s="66">
        <v>26996056930</v>
      </c>
      <c r="C17" s="67" t="s">
        <v>52</v>
      </c>
      <c r="D17" s="68"/>
      <c r="E17" s="54">
        <v>7471.75</v>
      </c>
      <c r="F17" s="69" t="e">
        <f t="shared" si="0"/>
        <v>#REF!</v>
      </c>
    </row>
    <row r="18" spans="1:6" ht="23.25" x14ac:dyDescent="0.25">
      <c r="A18" s="65">
        <v>44732</v>
      </c>
      <c r="B18" s="66">
        <v>26996057827</v>
      </c>
      <c r="C18" s="67" t="s">
        <v>53</v>
      </c>
      <c r="D18" s="68"/>
      <c r="E18" s="54">
        <v>5225</v>
      </c>
      <c r="F18" s="69" t="e">
        <f t="shared" si="0"/>
        <v>#REF!</v>
      </c>
    </row>
    <row r="19" spans="1:6" ht="23.25" x14ac:dyDescent="0.25">
      <c r="A19" s="65">
        <v>44732</v>
      </c>
      <c r="B19" s="66">
        <v>27008424201</v>
      </c>
      <c r="C19" s="67" t="s">
        <v>54</v>
      </c>
      <c r="D19" s="68"/>
      <c r="E19" s="54">
        <v>12540</v>
      </c>
      <c r="F19" s="69" t="e">
        <f t="shared" si="0"/>
        <v>#REF!</v>
      </c>
    </row>
    <row r="20" spans="1:6" ht="23.25" x14ac:dyDescent="0.25">
      <c r="A20" s="65">
        <v>44732</v>
      </c>
      <c r="B20" s="66">
        <v>26996058334</v>
      </c>
      <c r="C20" s="67" t="s">
        <v>55</v>
      </c>
      <c r="D20" s="68"/>
      <c r="E20" s="54">
        <v>19000</v>
      </c>
      <c r="F20" s="69" t="e">
        <f t="shared" si="0"/>
        <v>#REF!</v>
      </c>
    </row>
    <row r="21" spans="1:6" ht="23.25" x14ac:dyDescent="0.25">
      <c r="A21" s="65">
        <v>44732</v>
      </c>
      <c r="B21" s="66">
        <v>26996072967</v>
      </c>
      <c r="C21" s="67" t="s">
        <v>56</v>
      </c>
      <c r="D21" s="68"/>
      <c r="E21" s="54">
        <v>13585</v>
      </c>
      <c r="F21" s="69" t="e">
        <f t="shared" si="0"/>
        <v>#REF!</v>
      </c>
    </row>
    <row r="22" spans="1:6" ht="23.25" x14ac:dyDescent="0.25">
      <c r="A22" s="65">
        <v>44732</v>
      </c>
      <c r="B22" s="66">
        <v>26996073548</v>
      </c>
      <c r="C22" s="67" t="s">
        <v>57</v>
      </c>
      <c r="D22" s="68"/>
      <c r="E22" s="54">
        <v>13395</v>
      </c>
      <c r="F22" s="69" t="e">
        <f t="shared" si="0"/>
        <v>#REF!</v>
      </c>
    </row>
    <row r="23" spans="1:6" ht="23.25" x14ac:dyDescent="0.25">
      <c r="A23" s="65">
        <v>44732</v>
      </c>
      <c r="B23" s="66">
        <v>26996074022</v>
      </c>
      <c r="C23" s="67" t="s">
        <v>58</v>
      </c>
      <c r="D23" s="68"/>
      <c r="E23" s="54">
        <v>16093</v>
      </c>
      <c r="F23" s="69" t="e">
        <f t="shared" si="0"/>
        <v>#REF!</v>
      </c>
    </row>
    <row r="24" spans="1:6" ht="23.25" x14ac:dyDescent="0.25">
      <c r="A24" s="65">
        <v>44732</v>
      </c>
      <c r="B24" s="66">
        <v>27008425273</v>
      </c>
      <c r="C24" s="67" t="s">
        <v>59</v>
      </c>
      <c r="D24" s="68"/>
      <c r="E24" s="54">
        <v>10450</v>
      </c>
      <c r="F24" s="69" t="e">
        <f t="shared" si="0"/>
        <v>#REF!</v>
      </c>
    </row>
    <row r="25" spans="1:6" ht="23.25" x14ac:dyDescent="0.25">
      <c r="A25" s="65">
        <v>44732</v>
      </c>
      <c r="B25" s="66">
        <v>27008424746</v>
      </c>
      <c r="C25" s="67" t="s">
        <v>60</v>
      </c>
      <c r="D25" s="68"/>
      <c r="E25" s="54">
        <v>11495</v>
      </c>
      <c r="F25" s="69" t="e">
        <f t="shared" si="0"/>
        <v>#REF!</v>
      </c>
    </row>
    <row r="26" spans="1:6" ht="23.25" x14ac:dyDescent="0.25">
      <c r="A26" s="65">
        <v>44732</v>
      </c>
      <c r="B26" s="66">
        <v>26996075603</v>
      </c>
      <c r="C26" s="67" t="s">
        <v>61</v>
      </c>
      <c r="D26" s="68"/>
      <c r="E26" s="54">
        <v>16720</v>
      </c>
      <c r="F26" s="69" t="e">
        <f t="shared" si="0"/>
        <v>#REF!</v>
      </c>
    </row>
    <row r="27" spans="1:6" ht="23.25" x14ac:dyDescent="0.25">
      <c r="A27" s="65">
        <v>44732</v>
      </c>
      <c r="B27" s="66">
        <v>26996076137</v>
      </c>
      <c r="C27" s="67" t="s">
        <v>62</v>
      </c>
      <c r="D27" s="68"/>
      <c r="E27" s="54">
        <v>426049.58</v>
      </c>
      <c r="F27" s="69" t="e">
        <f t="shared" si="0"/>
        <v>#REF!</v>
      </c>
    </row>
    <row r="28" spans="1:6" ht="23.25" x14ac:dyDescent="0.25">
      <c r="A28" s="65">
        <v>44732</v>
      </c>
      <c r="B28" s="66">
        <v>26996076831</v>
      </c>
      <c r="C28" s="67" t="s">
        <v>63</v>
      </c>
      <c r="D28" s="68"/>
      <c r="E28" s="54">
        <v>124300</v>
      </c>
      <c r="F28" s="69" t="e">
        <f t="shared" si="0"/>
        <v>#REF!</v>
      </c>
    </row>
    <row r="29" spans="1:6" ht="23.25" x14ac:dyDescent="0.25">
      <c r="A29" s="65">
        <v>44732</v>
      </c>
      <c r="B29" s="66">
        <v>26996077411</v>
      </c>
      <c r="C29" s="67" t="s">
        <v>64</v>
      </c>
      <c r="D29" s="68"/>
      <c r="E29" s="54">
        <v>183512</v>
      </c>
      <c r="F29" s="69" t="e">
        <f t="shared" si="0"/>
        <v>#REF!</v>
      </c>
    </row>
    <row r="30" spans="1:6" x14ac:dyDescent="0.25">
      <c r="A30" s="65">
        <v>44732</v>
      </c>
      <c r="B30" s="66">
        <v>26996078090</v>
      </c>
      <c r="C30" s="67" t="s">
        <v>65</v>
      </c>
      <c r="D30" s="68"/>
      <c r="E30" s="54">
        <v>22633.53</v>
      </c>
      <c r="F30" s="69" t="e">
        <f t="shared" si="0"/>
        <v>#REF!</v>
      </c>
    </row>
    <row r="31" spans="1:6" x14ac:dyDescent="0.25">
      <c r="A31" s="65">
        <v>44732</v>
      </c>
      <c r="B31" s="66">
        <v>26996100236</v>
      </c>
      <c r="C31" s="67" t="s">
        <v>66</v>
      </c>
      <c r="D31" s="68"/>
      <c r="E31" s="54">
        <v>70992.490000000005</v>
      </c>
      <c r="F31" s="69" t="e">
        <f t="shared" si="0"/>
        <v>#REF!</v>
      </c>
    </row>
    <row r="32" spans="1:6" x14ac:dyDescent="0.25">
      <c r="A32" s="65">
        <v>44732</v>
      </c>
      <c r="B32" s="66">
        <v>26996100749</v>
      </c>
      <c r="C32" s="67" t="s">
        <v>67</v>
      </c>
      <c r="D32" s="68"/>
      <c r="E32" s="54">
        <v>114641.69</v>
      </c>
      <c r="F32" s="69" t="e">
        <f t="shared" si="0"/>
        <v>#REF!</v>
      </c>
    </row>
    <row r="33" spans="1:6" x14ac:dyDescent="0.25">
      <c r="A33" s="65">
        <v>44732</v>
      </c>
      <c r="B33" s="66">
        <v>26996101233</v>
      </c>
      <c r="C33" s="67" t="s">
        <v>68</v>
      </c>
      <c r="D33" s="68"/>
      <c r="E33" s="54">
        <v>281582.5</v>
      </c>
      <c r="F33" s="69" t="e">
        <f t="shared" si="0"/>
        <v>#REF!</v>
      </c>
    </row>
    <row r="34" spans="1:6" x14ac:dyDescent="0.25">
      <c r="A34" s="65">
        <v>44732</v>
      </c>
      <c r="B34" s="66">
        <v>26996101948</v>
      </c>
      <c r="C34" s="67" t="s">
        <v>69</v>
      </c>
      <c r="D34" s="68"/>
      <c r="E34" s="54">
        <v>146740.23000000001</v>
      </c>
      <c r="F34" s="69" t="e">
        <f t="shared" si="0"/>
        <v>#REF!</v>
      </c>
    </row>
    <row r="35" spans="1:6" x14ac:dyDescent="0.25">
      <c r="A35" s="65">
        <v>44732</v>
      </c>
      <c r="B35" s="66">
        <v>26996102598</v>
      </c>
      <c r="C35" s="67" t="s">
        <v>22</v>
      </c>
      <c r="D35" s="68"/>
      <c r="E35" s="54">
        <v>1500</v>
      </c>
      <c r="F35" s="69" t="e">
        <f t="shared" si="0"/>
        <v>#REF!</v>
      </c>
    </row>
    <row r="36" spans="1:6" x14ac:dyDescent="0.25">
      <c r="A36" s="65">
        <v>44732</v>
      </c>
      <c r="B36" s="66">
        <v>26996103138</v>
      </c>
      <c r="C36" s="67" t="s">
        <v>22</v>
      </c>
      <c r="D36" s="68"/>
      <c r="E36" s="54">
        <v>1550</v>
      </c>
      <c r="F36" s="69" t="e">
        <f t="shared" si="0"/>
        <v>#REF!</v>
      </c>
    </row>
    <row r="37" spans="1:6" x14ac:dyDescent="0.25">
      <c r="A37" s="65">
        <v>44732</v>
      </c>
      <c r="B37" s="66">
        <v>26996103772</v>
      </c>
      <c r="C37" s="67" t="s">
        <v>23</v>
      </c>
      <c r="D37" s="68"/>
      <c r="E37" s="54">
        <v>9000</v>
      </c>
      <c r="F37" s="69" t="e">
        <f t="shared" si="0"/>
        <v>#REF!</v>
      </c>
    </row>
    <row r="38" spans="1:6" x14ac:dyDescent="0.25">
      <c r="A38" s="65">
        <v>44732</v>
      </c>
      <c r="B38" s="66">
        <v>26996104300</v>
      </c>
      <c r="C38" s="67" t="s">
        <v>22</v>
      </c>
      <c r="D38" s="68"/>
      <c r="E38" s="54">
        <v>2250</v>
      </c>
      <c r="F38" s="69" t="e">
        <f t="shared" si="0"/>
        <v>#REF!</v>
      </c>
    </row>
    <row r="39" spans="1:6" x14ac:dyDescent="0.25">
      <c r="A39" s="65">
        <v>44732</v>
      </c>
      <c r="B39" s="66">
        <v>26996104798</v>
      </c>
      <c r="C39" s="67" t="s">
        <v>23</v>
      </c>
      <c r="D39" s="68"/>
      <c r="E39" s="54">
        <v>26000</v>
      </c>
      <c r="F39" s="69" t="e">
        <f t="shared" si="0"/>
        <v>#REF!</v>
      </c>
    </row>
    <row r="40" spans="1:6" x14ac:dyDescent="0.25">
      <c r="A40" s="65">
        <v>44732</v>
      </c>
      <c r="B40" s="66">
        <v>26996105355</v>
      </c>
      <c r="C40" s="67" t="s">
        <v>70</v>
      </c>
      <c r="D40" s="68"/>
      <c r="E40" s="54">
        <v>2600</v>
      </c>
      <c r="F40" s="69" t="e">
        <f t="shared" si="0"/>
        <v>#REF!</v>
      </c>
    </row>
    <row r="41" spans="1:6" x14ac:dyDescent="0.25">
      <c r="A41" s="65">
        <v>44732</v>
      </c>
      <c r="B41" s="66">
        <v>26996119981</v>
      </c>
      <c r="C41" s="67" t="s">
        <v>21</v>
      </c>
      <c r="D41" s="68"/>
      <c r="E41" s="54">
        <v>2100</v>
      </c>
      <c r="F41" s="69" t="e">
        <f t="shared" si="0"/>
        <v>#REF!</v>
      </c>
    </row>
    <row r="42" spans="1:6" x14ac:dyDescent="0.25">
      <c r="A42" s="65">
        <v>44732</v>
      </c>
      <c r="B42" s="66">
        <v>26996121059</v>
      </c>
      <c r="C42" s="67" t="s">
        <v>21</v>
      </c>
      <c r="D42" s="68"/>
      <c r="E42" s="54">
        <v>1350</v>
      </c>
      <c r="F42" s="69" t="e">
        <f t="shared" si="0"/>
        <v>#REF!</v>
      </c>
    </row>
    <row r="43" spans="1:6" x14ac:dyDescent="0.25">
      <c r="A43" s="65">
        <v>44732</v>
      </c>
      <c r="B43" s="66">
        <v>26996121653</v>
      </c>
      <c r="C43" s="67" t="s">
        <v>23</v>
      </c>
      <c r="D43" s="68"/>
      <c r="E43" s="54">
        <v>3500</v>
      </c>
      <c r="F43" s="69" t="e">
        <f t="shared" si="0"/>
        <v>#REF!</v>
      </c>
    </row>
    <row r="44" spans="1:6" x14ac:dyDescent="0.25">
      <c r="A44" s="65">
        <v>44732</v>
      </c>
      <c r="B44" s="66">
        <v>26996122451</v>
      </c>
      <c r="C44" s="67" t="s">
        <v>21</v>
      </c>
      <c r="D44" s="68"/>
      <c r="E44" s="54">
        <v>3100</v>
      </c>
      <c r="F44" s="69" t="e">
        <f t="shared" si="0"/>
        <v>#REF!</v>
      </c>
    </row>
    <row r="45" spans="1:6" x14ac:dyDescent="0.25">
      <c r="A45" s="65">
        <v>44732</v>
      </c>
      <c r="B45" s="66">
        <v>26996122949</v>
      </c>
      <c r="C45" s="67" t="s">
        <v>23</v>
      </c>
      <c r="D45" s="68"/>
      <c r="E45" s="54">
        <v>3400</v>
      </c>
      <c r="F45" s="69" t="e">
        <f t="shared" si="0"/>
        <v>#REF!</v>
      </c>
    </row>
    <row r="46" spans="1:6" x14ac:dyDescent="0.25">
      <c r="A46" s="65">
        <v>44732</v>
      </c>
      <c r="B46" s="66">
        <v>26996123493</v>
      </c>
      <c r="C46" s="67" t="s">
        <v>23</v>
      </c>
      <c r="D46" s="68"/>
      <c r="E46" s="54">
        <v>3000</v>
      </c>
      <c r="F46" s="69" t="e">
        <f t="shared" si="0"/>
        <v>#REF!</v>
      </c>
    </row>
    <row r="47" spans="1:6" x14ac:dyDescent="0.25">
      <c r="A47" s="65">
        <v>44732</v>
      </c>
      <c r="B47" s="66">
        <v>26996124578</v>
      </c>
      <c r="C47" s="67" t="s">
        <v>22</v>
      </c>
      <c r="D47" s="68"/>
      <c r="E47" s="54">
        <v>2400</v>
      </c>
      <c r="F47" s="69" t="e">
        <f t="shared" si="0"/>
        <v>#REF!</v>
      </c>
    </row>
    <row r="48" spans="1:6" x14ac:dyDescent="0.25">
      <c r="A48" s="65">
        <v>44732</v>
      </c>
      <c r="B48" s="66">
        <v>26996125027</v>
      </c>
      <c r="C48" s="67" t="s">
        <v>23</v>
      </c>
      <c r="D48" s="68"/>
      <c r="E48" s="54">
        <v>19250</v>
      </c>
      <c r="F48" s="69" t="e">
        <f t="shared" si="0"/>
        <v>#REF!</v>
      </c>
    </row>
    <row r="49" spans="1:6" x14ac:dyDescent="0.25">
      <c r="A49" s="65">
        <v>44732</v>
      </c>
      <c r="B49" s="66">
        <v>26996125609</v>
      </c>
      <c r="C49" s="67" t="s">
        <v>21</v>
      </c>
      <c r="D49" s="68"/>
      <c r="E49" s="54">
        <v>750</v>
      </c>
      <c r="F49" s="69" t="e">
        <f t="shared" si="0"/>
        <v>#REF!</v>
      </c>
    </row>
    <row r="50" spans="1:6" x14ac:dyDescent="0.25">
      <c r="A50" s="65">
        <v>44732</v>
      </c>
      <c r="B50" s="66">
        <v>26996126122</v>
      </c>
      <c r="C50" s="67" t="s">
        <v>23</v>
      </c>
      <c r="D50" s="68"/>
      <c r="E50" s="54">
        <v>9200</v>
      </c>
      <c r="F50" s="69" t="e">
        <f t="shared" si="0"/>
        <v>#REF!</v>
      </c>
    </row>
    <row r="51" spans="1:6" x14ac:dyDescent="0.25">
      <c r="A51" s="65">
        <v>44732</v>
      </c>
      <c r="B51" s="66">
        <v>26996211305</v>
      </c>
      <c r="C51" s="67" t="s">
        <v>23</v>
      </c>
      <c r="D51" s="68"/>
      <c r="E51" s="54">
        <v>3000</v>
      </c>
      <c r="F51" s="69" t="e">
        <f t="shared" si="0"/>
        <v>#REF!</v>
      </c>
    </row>
    <row r="52" spans="1:6" x14ac:dyDescent="0.25">
      <c r="A52" s="65">
        <v>44732</v>
      </c>
      <c r="B52" s="66">
        <v>26996211938</v>
      </c>
      <c r="C52" s="67" t="s">
        <v>23</v>
      </c>
      <c r="D52" s="68"/>
      <c r="E52" s="54">
        <v>2400</v>
      </c>
      <c r="F52" s="69" t="e">
        <f t="shared" si="0"/>
        <v>#REF!</v>
      </c>
    </row>
    <row r="53" spans="1:6" x14ac:dyDescent="0.25">
      <c r="A53" s="65">
        <v>44732</v>
      </c>
      <c r="B53" s="66">
        <v>26996212787</v>
      </c>
      <c r="C53" s="67" t="s">
        <v>23</v>
      </c>
      <c r="D53" s="68"/>
      <c r="E53" s="54">
        <v>1500</v>
      </c>
      <c r="F53" s="69" t="e">
        <f t="shared" si="0"/>
        <v>#REF!</v>
      </c>
    </row>
    <row r="54" spans="1:6" x14ac:dyDescent="0.25">
      <c r="A54" s="65">
        <v>44732</v>
      </c>
      <c r="B54" s="66">
        <v>26996214117</v>
      </c>
      <c r="C54" s="67" t="s">
        <v>23</v>
      </c>
      <c r="D54" s="68"/>
      <c r="E54" s="54">
        <v>13500</v>
      </c>
      <c r="F54" s="69" t="e">
        <f t="shared" si="0"/>
        <v>#REF!</v>
      </c>
    </row>
    <row r="55" spans="1:6" x14ac:dyDescent="0.25">
      <c r="A55" s="65">
        <v>44732</v>
      </c>
      <c r="B55" s="66">
        <v>26996214871</v>
      </c>
      <c r="C55" s="67" t="s">
        <v>23</v>
      </c>
      <c r="D55" s="68"/>
      <c r="E55" s="54">
        <v>4850</v>
      </c>
      <c r="F55" s="69" t="e">
        <f t="shared" si="0"/>
        <v>#REF!</v>
      </c>
    </row>
    <row r="56" spans="1:6" x14ac:dyDescent="0.25">
      <c r="A56" s="65">
        <v>44732</v>
      </c>
      <c r="B56" s="66">
        <v>26996216108</v>
      </c>
      <c r="C56" s="67" t="s">
        <v>23</v>
      </c>
      <c r="D56" s="68"/>
      <c r="E56" s="54">
        <v>13800</v>
      </c>
      <c r="F56" s="69" t="e">
        <f t="shared" si="0"/>
        <v>#REF!</v>
      </c>
    </row>
    <row r="57" spans="1:6" x14ac:dyDescent="0.25">
      <c r="A57" s="65">
        <v>44732</v>
      </c>
      <c r="B57" s="66">
        <v>26996216654</v>
      </c>
      <c r="C57" s="67" t="s">
        <v>21</v>
      </c>
      <c r="D57" s="68"/>
      <c r="E57" s="54">
        <v>1800</v>
      </c>
      <c r="F57" s="69" t="e">
        <f t="shared" si="0"/>
        <v>#REF!</v>
      </c>
    </row>
    <row r="58" spans="1:6" x14ac:dyDescent="0.25">
      <c r="A58" s="65">
        <v>44732</v>
      </c>
      <c r="B58" s="66">
        <v>26996217319</v>
      </c>
      <c r="C58" s="67" t="s">
        <v>23</v>
      </c>
      <c r="D58" s="68"/>
      <c r="E58" s="54">
        <v>5250</v>
      </c>
      <c r="F58" s="69" t="e">
        <f t="shared" si="0"/>
        <v>#REF!</v>
      </c>
    </row>
    <row r="59" spans="1:6" x14ac:dyDescent="0.25">
      <c r="A59" s="65">
        <v>44732</v>
      </c>
      <c r="B59" s="66">
        <v>26996217780</v>
      </c>
      <c r="C59" s="67" t="s">
        <v>70</v>
      </c>
      <c r="D59" s="68"/>
      <c r="E59" s="54">
        <v>2750</v>
      </c>
      <c r="F59" s="69" t="e">
        <f t="shared" si="0"/>
        <v>#REF!</v>
      </c>
    </row>
    <row r="60" spans="1:6" x14ac:dyDescent="0.25">
      <c r="A60" s="65">
        <v>44732</v>
      </c>
      <c r="B60" s="66">
        <v>26996218354</v>
      </c>
      <c r="C60" s="67" t="s">
        <v>23</v>
      </c>
      <c r="D60" s="68"/>
      <c r="E60" s="54">
        <v>4600</v>
      </c>
      <c r="F60" s="69" t="e">
        <f t="shared" si="0"/>
        <v>#REF!</v>
      </c>
    </row>
    <row r="61" spans="1:6" x14ac:dyDescent="0.25">
      <c r="A61" s="65">
        <v>44732</v>
      </c>
      <c r="B61" s="66">
        <v>26996234817</v>
      </c>
      <c r="C61" s="67" t="s">
        <v>23</v>
      </c>
      <c r="D61" s="68"/>
      <c r="E61" s="54">
        <v>16750</v>
      </c>
      <c r="F61" s="69" t="e">
        <f t="shared" si="0"/>
        <v>#REF!</v>
      </c>
    </row>
    <row r="62" spans="1:6" x14ac:dyDescent="0.25">
      <c r="A62" s="65">
        <v>44732</v>
      </c>
      <c r="B62" s="66">
        <v>26996235354</v>
      </c>
      <c r="C62" s="67" t="s">
        <v>23</v>
      </c>
      <c r="D62" s="68"/>
      <c r="E62" s="54">
        <v>5650</v>
      </c>
      <c r="F62" s="69" t="e">
        <f t="shared" si="0"/>
        <v>#REF!</v>
      </c>
    </row>
    <row r="63" spans="1:6" x14ac:dyDescent="0.25">
      <c r="A63" s="65">
        <v>44732</v>
      </c>
      <c r="B63" s="66">
        <v>26996235893</v>
      </c>
      <c r="C63" s="67" t="s">
        <v>22</v>
      </c>
      <c r="D63" s="68"/>
      <c r="E63" s="54">
        <v>4150</v>
      </c>
      <c r="F63" s="69" t="e">
        <f t="shared" si="0"/>
        <v>#REF!</v>
      </c>
    </row>
    <row r="64" spans="1:6" x14ac:dyDescent="0.25">
      <c r="A64" s="65">
        <v>44732</v>
      </c>
      <c r="B64" s="66">
        <v>26996236495</v>
      </c>
      <c r="C64" s="67" t="s">
        <v>23</v>
      </c>
      <c r="D64" s="68"/>
      <c r="E64" s="54">
        <v>5750</v>
      </c>
      <c r="F64" s="69" t="e">
        <f t="shared" si="0"/>
        <v>#REF!</v>
      </c>
    </row>
    <row r="65" spans="1:6" x14ac:dyDescent="0.25">
      <c r="A65" s="65">
        <v>44732</v>
      </c>
      <c r="B65" s="66">
        <v>26996237030</v>
      </c>
      <c r="C65" s="67" t="s">
        <v>21</v>
      </c>
      <c r="D65" s="68"/>
      <c r="E65" s="54">
        <v>1050</v>
      </c>
      <c r="F65" s="69" t="e">
        <f t="shared" si="0"/>
        <v>#REF!</v>
      </c>
    </row>
    <row r="66" spans="1:6" x14ac:dyDescent="0.25">
      <c r="A66" s="65">
        <v>44732</v>
      </c>
      <c r="B66" s="66">
        <v>26996237452</v>
      </c>
      <c r="C66" s="67" t="s">
        <v>70</v>
      </c>
      <c r="D66" s="68"/>
      <c r="E66" s="54">
        <v>2750</v>
      </c>
      <c r="F66" s="69" t="e">
        <f t="shared" si="0"/>
        <v>#REF!</v>
      </c>
    </row>
    <row r="67" spans="1:6" x14ac:dyDescent="0.25">
      <c r="A67" s="65">
        <v>44732</v>
      </c>
      <c r="B67" s="66">
        <v>26996238104</v>
      </c>
      <c r="C67" s="67" t="s">
        <v>21</v>
      </c>
      <c r="D67" s="68"/>
      <c r="E67" s="54">
        <v>750</v>
      </c>
      <c r="F67" s="69" t="e">
        <f t="shared" si="0"/>
        <v>#REF!</v>
      </c>
    </row>
    <row r="68" spans="1:6" x14ac:dyDescent="0.25">
      <c r="A68" s="65">
        <v>44732</v>
      </c>
      <c r="B68" s="66">
        <v>26996238753</v>
      </c>
      <c r="C68" s="67" t="s">
        <v>23</v>
      </c>
      <c r="D68" s="68"/>
      <c r="E68" s="54">
        <v>62500</v>
      </c>
      <c r="F68" s="69" t="e">
        <f t="shared" si="0"/>
        <v>#REF!</v>
      </c>
    </row>
    <row r="69" spans="1:6" x14ac:dyDescent="0.25">
      <c r="A69" s="65">
        <v>44732</v>
      </c>
      <c r="B69" s="66">
        <v>26996239522</v>
      </c>
      <c r="C69" s="67" t="s">
        <v>23</v>
      </c>
      <c r="D69" s="68"/>
      <c r="E69" s="54">
        <v>10950</v>
      </c>
      <c r="F69" s="69" t="e">
        <f t="shared" si="0"/>
        <v>#REF!</v>
      </c>
    </row>
    <row r="70" spans="1:6" x14ac:dyDescent="0.25">
      <c r="A70" s="65">
        <v>44732</v>
      </c>
      <c r="B70" s="66">
        <v>26996240168</v>
      </c>
      <c r="C70" s="67" t="s">
        <v>22</v>
      </c>
      <c r="D70" s="68"/>
      <c r="E70" s="54">
        <v>2600</v>
      </c>
      <c r="F70" s="69" t="e">
        <f t="shared" si="0"/>
        <v>#REF!</v>
      </c>
    </row>
    <row r="71" spans="1:6" x14ac:dyDescent="0.25">
      <c r="A71" s="65">
        <v>44732</v>
      </c>
      <c r="B71" s="66">
        <v>26996259995</v>
      </c>
      <c r="C71" s="67" t="s">
        <v>23</v>
      </c>
      <c r="D71" s="68"/>
      <c r="E71" s="54">
        <v>30100</v>
      </c>
      <c r="F71" s="69" t="e">
        <f t="shared" si="0"/>
        <v>#REF!</v>
      </c>
    </row>
    <row r="72" spans="1:6" x14ac:dyDescent="0.25">
      <c r="A72" s="65">
        <v>44732</v>
      </c>
      <c r="B72" s="66">
        <v>26962260443</v>
      </c>
      <c r="C72" s="67" t="s">
        <v>21</v>
      </c>
      <c r="D72" s="68"/>
      <c r="E72" s="54">
        <v>2700</v>
      </c>
      <c r="F72" s="69" t="e">
        <f t="shared" si="0"/>
        <v>#REF!</v>
      </c>
    </row>
    <row r="73" spans="1:6" x14ac:dyDescent="0.25">
      <c r="A73" s="65">
        <v>44732</v>
      </c>
      <c r="B73" s="66">
        <v>26996260891</v>
      </c>
      <c r="C73" s="67" t="s">
        <v>23</v>
      </c>
      <c r="D73" s="68"/>
      <c r="E73" s="54">
        <v>13450</v>
      </c>
      <c r="F73" s="69" t="e">
        <f t="shared" si="0"/>
        <v>#REF!</v>
      </c>
    </row>
    <row r="74" spans="1:6" x14ac:dyDescent="0.25">
      <c r="A74" s="65">
        <v>44732</v>
      </c>
      <c r="B74" s="66">
        <v>26996261405</v>
      </c>
      <c r="C74" s="67" t="s">
        <v>21</v>
      </c>
      <c r="D74" s="68"/>
      <c r="E74" s="54">
        <v>2150</v>
      </c>
      <c r="F74" s="69" t="e">
        <f t="shared" ref="F74:F96" si="1">+#REF!+#REF!-#REF!</f>
        <v>#REF!</v>
      </c>
    </row>
    <row r="75" spans="1:6" x14ac:dyDescent="0.25">
      <c r="A75" s="65">
        <v>44732</v>
      </c>
      <c r="B75" s="66">
        <v>26996261926</v>
      </c>
      <c r="C75" s="67" t="s">
        <v>23</v>
      </c>
      <c r="D75" s="68"/>
      <c r="E75" s="54">
        <v>7700</v>
      </c>
      <c r="F75" s="69" t="e">
        <f t="shared" si="1"/>
        <v>#REF!</v>
      </c>
    </row>
    <row r="76" spans="1:6" x14ac:dyDescent="0.25">
      <c r="A76" s="65">
        <v>44732</v>
      </c>
      <c r="B76" s="66">
        <v>26996262531</v>
      </c>
      <c r="C76" s="67" t="s">
        <v>23</v>
      </c>
      <c r="D76" s="68"/>
      <c r="E76" s="54">
        <v>18100</v>
      </c>
      <c r="F76" s="69" t="e">
        <f t="shared" si="1"/>
        <v>#REF!</v>
      </c>
    </row>
    <row r="77" spans="1:6" x14ac:dyDescent="0.25">
      <c r="A77" s="65">
        <v>44732</v>
      </c>
      <c r="B77" s="66">
        <v>26996263694</v>
      </c>
      <c r="C77" s="67" t="s">
        <v>23</v>
      </c>
      <c r="D77" s="68"/>
      <c r="E77" s="54">
        <v>3000</v>
      </c>
      <c r="F77" s="69" t="e">
        <f t="shared" si="1"/>
        <v>#REF!</v>
      </c>
    </row>
    <row r="78" spans="1:6" x14ac:dyDescent="0.25">
      <c r="A78" s="65">
        <v>44732</v>
      </c>
      <c r="B78" s="66">
        <v>26996264257</v>
      </c>
      <c r="C78" s="67" t="s">
        <v>23</v>
      </c>
      <c r="D78" s="68"/>
      <c r="E78" s="54">
        <v>1500</v>
      </c>
      <c r="F78" s="69" t="e">
        <f t="shared" si="1"/>
        <v>#REF!</v>
      </c>
    </row>
    <row r="79" spans="1:6" x14ac:dyDescent="0.25">
      <c r="A79" s="65">
        <v>44732</v>
      </c>
      <c r="B79" s="66">
        <v>26996265559</v>
      </c>
      <c r="C79" s="67" t="s">
        <v>21</v>
      </c>
      <c r="D79" s="68"/>
      <c r="E79" s="54">
        <v>1500</v>
      </c>
      <c r="F79" s="69" t="e">
        <f t="shared" si="1"/>
        <v>#REF!</v>
      </c>
    </row>
    <row r="80" spans="1:6" x14ac:dyDescent="0.25">
      <c r="A80" s="65">
        <v>44732</v>
      </c>
      <c r="B80" s="66">
        <v>26996266165</v>
      </c>
      <c r="C80" s="67" t="s">
        <v>21</v>
      </c>
      <c r="D80" s="68"/>
      <c r="E80" s="54">
        <v>5150</v>
      </c>
      <c r="F80" s="69" t="e">
        <f t="shared" si="1"/>
        <v>#REF!</v>
      </c>
    </row>
    <row r="81" spans="1:6" x14ac:dyDescent="0.25">
      <c r="A81" s="65">
        <v>44732</v>
      </c>
      <c r="B81" s="66">
        <v>26996278178</v>
      </c>
      <c r="C81" s="67" t="s">
        <v>21</v>
      </c>
      <c r="D81" s="68"/>
      <c r="E81" s="54">
        <v>1500</v>
      </c>
      <c r="F81" s="69" t="e">
        <f t="shared" si="1"/>
        <v>#REF!</v>
      </c>
    </row>
    <row r="82" spans="1:6" x14ac:dyDescent="0.25">
      <c r="A82" s="65">
        <v>44732</v>
      </c>
      <c r="B82" s="66">
        <v>26996278734</v>
      </c>
      <c r="C82" s="67" t="s">
        <v>23</v>
      </c>
      <c r="D82" s="68"/>
      <c r="E82" s="54">
        <v>7200</v>
      </c>
      <c r="F82" s="69" t="e">
        <f t="shared" si="1"/>
        <v>#REF!</v>
      </c>
    </row>
    <row r="83" spans="1:6" x14ac:dyDescent="0.25">
      <c r="A83" s="65">
        <v>44732</v>
      </c>
      <c r="B83" s="66">
        <v>26996279289</v>
      </c>
      <c r="C83" s="67" t="s">
        <v>23</v>
      </c>
      <c r="D83" s="68"/>
      <c r="E83" s="54">
        <v>10100</v>
      </c>
      <c r="F83" s="69" t="e">
        <f t="shared" si="1"/>
        <v>#REF!</v>
      </c>
    </row>
    <row r="84" spans="1:6" x14ac:dyDescent="0.25">
      <c r="A84" s="65">
        <v>44732</v>
      </c>
      <c r="B84" s="66">
        <v>26996279959</v>
      </c>
      <c r="C84" s="67" t="s">
        <v>23</v>
      </c>
      <c r="D84" s="68"/>
      <c r="E84" s="54">
        <v>25500</v>
      </c>
      <c r="F84" s="69" t="e">
        <f t="shared" si="1"/>
        <v>#REF!</v>
      </c>
    </row>
    <row r="85" spans="1:6" x14ac:dyDescent="0.25">
      <c r="A85" s="65">
        <v>44732</v>
      </c>
      <c r="B85" s="66">
        <v>26996280507</v>
      </c>
      <c r="C85" s="67" t="s">
        <v>23</v>
      </c>
      <c r="D85" s="68"/>
      <c r="E85" s="54">
        <v>5700</v>
      </c>
      <c r="F85" s="69" t="e">
        <f t="shared" si="1"/>
        <v>#REF!</v>
      </c>
    </row>
    <row r="86" spans="1:6" x14ac:dyDescent="0.25">
      <c r="A86" s="65">
        <v>44732</v>
      </c>
      <c r="B86" s="66">
        <v>26996281056</v>
      </c>
      <c r="C86" s="67" t="s">
        <v>21</v>
      </c>
      <c r="D86" s="68"/>
      <c r="E86" s="54">
        <v>1850</v>
      </c>
      <c r="F86" s="69" t="e">
        <f t="shared" si="1"/>
        <v>#REF!</v>
      </c>
    </row>
    <row r="87" spans="1:6" x14ac:dyDescent="0.25">
      <c r="A87" s="65">
        <v>44732</v>
      </c>
      <c r="B87" s="66">
        <v>26996281688</v>
      </c>
      <c r="C87" s="67" t="s">
        <v>70</v>
      </c>
      <c r="D87" s="68"/>
      <c r="E87" s="54">
        <v>750</v>
      </c>
      <c r="F87" s="69" t="e">
        <f t="shared" si="1"/>
        <v>#REF!</v>
      </c>
    </row>
    <row r="88" spans="1:6" x14ac:dyDescent="0.25">
      <c r="A88" s="65">
        <v>44732</v>
      </c>
      <c r="B88" s="66">
        <v>26996282531</v>
      </c>
      <c r="C88" s="67" t="s">
        <v>23</v>
      </c>
      <c r="D88" s="68"/>
      <c r="E88" s="54">
        <v>2950</v>
      </c>
      <c r="F88" s="69" t="e">
        <f t="shared" si="1"/>
        <v>#REF!</v>
      </c>
    </row>
    <row r="89" spans="1:6" x14ac:dyDescent="0.25">
      <c r="A89" s="65">
        <v>44732</v>
      </c>
      <c r="B89" s="66">
        <v>26996283178</v>
      </c>
      <c r="C89" s="67" t="s">
        <v>23</v>
      </c>
      <c r="D89" s="68"/>
      <c r="E89" s="54">
        <v>5700</v>
      </c>
      <c r="F89" s="69" t="e">
        <f t="shared" si="1"/>
        <v>#REF!</v>
      </c>
    </row>
    <row r="90" spans="1:6" x14ac:dyDescent="0.25">
      <c r="A90" s="65">
        <v>44732</v>
      </c>
      <c r="B90" s="66">
        <v>26996284168</v>
      </c>
      <c r="C90" s="67" t="s">
        <v>21</v>
      </c>
      <c r="D90" s="68"/>
      <c r="E90" s="54">
        <v>1350</v>
      </c>
      <c r="F90" s="69" t="e">
        <f t="shared" si="1"/>
        <v>#REF!</v>
      </c>
    </row>
    <row r="91" spans="1:6" x14ac:dyDescent="0.25">
      <c r="A91" s="65">
        <v>44732</v>
      </c>
      <c r="B91" s="66">
        <v>26996292458</v>
      </c>
      <c r="C91" s="67" t="s">
        <v>23</v>
      </c>
      <c r="D91" s="68"/>
      <c r="E91" s="54">
        <v>2250</v>
      </c>
      <c r="F91" s="69" t="e">
        <f t="shared" si="1"/>
        <v>#REF!</v>
      </c>
    </row>
    <row r="92" spans="1:6" x14ac:dyDescent="0.25">
      <c r="A92" s="65">
        <v>44732</v>
      </c>
      <c r="B92" s="66">
        <v>26996292905</v>
      </c>
      <c r="C92" s="67" t="s">
        <v>23</v>
      </c>
      <c r="D92" s="68"/>
      <c r="E92" s="54">
        <v>28600</v>
      </c>
      <c r="F92" s="69" t="e">
        <f t="shared" si="1"/>
        <v>#REF!</v>
      </c>
    </row>
    <row r="93" spans="1:6" x14ac:dyDescent="0.25">
      <c r="A93" s="65">
        <v>44732</v>
      </c>
      <c r="B93" s="66">
        <v>26996293403</v>
      </c>
      <c r="C93" s="67" t="s">
        <v>23</v>
      </c>
      <c r="D93" s="68"/>
      <c r="E93" s="54">
        <v>4200</v>
      </c>
      <c r="F93" s="69" t="e">
        <f t="shared" si="1"/>
        <v>#REF!</v>
      </c>
    </row>
    <row r="94" spans="1:6" x14ac:dyDescent="0.25">
      <c r="A94" s="65">
        <v>44732</v>
      </c>
      <c r="B94" s="66">
        <v>26996293865</v>
      </c>
      <c r="C94" s="67" t="s">
        <v>23</v>
      </c>
      <c r="D94" s="68"/>
      <c r="E94" s="54">
        <v>4150</v>
      </c>
      <c r="F94" s="69" t="e">
        <f t="shared" si="1"/>
        <v>#REF!</v>
      </c>
    </row>
    <row r="95" spans="1:6" x14ac:dyDescent="0.25">
      <c r="A95" s="65">
        <v>44734</v>
      </c>
      <c r="B95" s="66">
        <v>27027220073</v>
      </c>
      <c r="C95" s="67" t="s">
        <v>71</v>
      </c>
      <c r="D95" s="68"/>
      <c r="E95" s="54">
        <v>73922.53</v>
      </c>
      <c r="F95" s="69" t="e">
        <f t="shared" si="1"/>
        <v>#REF!</v>
      </c>
    </row>
    <row r="96" spans="1:6" x14ac:dyDescent="0.25">
      <c r="A96" s="70">
        <v>44712</v>
      </c>
      <c r="B96" s="71" t="s">
        <v>12</v>
      </c>
      <c r="C96" s="72" t="s">
        <v>72</v>
      </c>
      <c r="D96" s="59"/>
      <c r="E96" s="73">
        <v>3411.7300000000027</v>
      </c>
      <c r="F96" s="69" t="e">
        <f t="shared" si="1"/>
        <v>#REF!</v>
      </c>
    </row>
    <row r="97" spans="1:7" x14ac:dyDescent="0.25">
      <c r="G97" s="61"/>
    </row>
    <row r="98" spans="1:7" x14ac:dyDescent="0.25">
      <c r="A98" s="36" t="s">
        <v>73</v>
      </c>
      <c r="D98" s="36" t="s">
        <v>74</v>
      </c>
    </row>
    <row r="99" spans="1:7" x14ac:dyDescent="0.25">
      <c r="A99" s="36" t="s">
        <v>4</v>
      </c>
      <c r="D99" s="36" t="s">
        <v>16</v>
      </c>
    </row>
    <row r="173" spans="7:7" x14ac:dyDescent="0.25">
      <c r="G173" s="74"/>
    </row>
    <row r="174" spans="7:7" x14ac:dyDescent="0.25">
      <c r="G174" s="75"/>
    </row>
  </sheetData>
  <mergeCells count="3">
    <mergeCell ref="A1:E1"/>
    <mergeCell ref="A3:E3"/>
    <mergeCell ref="A6:E6"/>
  </mergeCells>
  <pageMargins left="0.70866141732283472" right="0.70866141732283472" top="0.74803149606299213" bottom="0.74803149606299213" header="0.31496062992125984" footer="0.31496062992125984"/>
  <pageSetup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workbookViewId="0">
      <selection activeCell="C13" sqref="C13"/>
    </sheetView>
  </sheetViews>
  <sheetFormatPr baseColWidth="10" defaultColWidth="11.42578125" defaultRowHeight="15" customHeight="1" x14ac:dyDescent="0.25"/>
  <cols>
    <col min="1" max="1" width="9.140625" style="89" customWidth="1"/>
    <col min="2" max="2" width="12.140625" style="89" customWidth="1"/>
    <col min="3" max="3" width="59.7109375" style="89" customWidth="1"/>
    <col min="4" max="4" width="11.5703125" style="89" customWidth="1"/>
    <col min="5" max="5" width="10.28515625" style="89" customWidth="1"/>
    <col min="6" max="6" width="10.85546875" style="89" customWidth="1"/>
    <col min="7" max="7" width="17.28515625" style="89" bestFit="1" customWidth="1"/>
    <col min="8" max="8" width="15.28515625" style="89" customWidth="1"/>
    <col min="9" max="9" width="17.28515625" style="89" bestFit="1" customWidth="1"/>
    <col min="10" max="10" width="11.42578125" style="89" customWidth="1"/>
    <col min="11" max="16384" width="11.42578125" style="89"/>
  </cols>
  <sheetData>
    <row r="1" spans="1:6" ht="15" customHeight="1" x14ac:dyDescent="0.25">
      <c r="A1" s="4" t="s">
        <v>5</v>
      </c>
      <c r="B1" s="4"/>
      <c r="C1" s="4"/>
      <c r="D1" s="4"/>
      <c r="E1" s="4"/>
    </row>
    <row r="2" spans="1:6" ht="15.75" x14ac:dyDescent="0.25">
      <c r="A2" s="39"/>
      <c r="B2" s="39"/>
      <c r="C2" s="39" t="s">
        <v>75</v>
      </c>
      <c r="D2" s="39"/>
      <c r="E2" s="39"/>
    </row>
    <row r="3" spans="1:6" x14ac:dyDescent="0.25">
      <c r="A3" s="76" t="s">
        <v>76</v>
      </c>
      <c r="B3" s="76"/>
      <c r="C3" s="76"/>
      <c r="D3" s="76"/>
      <c r="E3" s="76"/>
    </row>
    <row r="4" spans="1:6" x14ac:dyDescent="0.25">
      <c r="A4" s="7" t="s">
        <v>77</v>
      </c>
      <c r="B4" s="7"/>
      <c r="C4" s="7"/>
      <c r="D4" s="7"/>
      <c r="E4" s="7"/>
    </row>
    <row r="5" spans="1:6" x14ac:dyDescent="0.25">
      <c r="A5" s="7" t="s">
        <v>78</v>
      </c>
      <c r="B5" s="7"/>
      <c r="C5" s="7"/>
      <c r="D5" s="7"/>
      <c r="E5" s="7"/>
    </row>
    <row r="6" spans="1:6" ht="12" customHeight="1" thickBot="1" x14ac:dyDescent="0.3">
      <c r="A6" s="2" t="s">
        <v>9</v>
      </c>
      <c r="B6" s="2"/>
      <c r="C6" s="2"/>
      <c r="D6" s="2"/>
      <c r="E6" s="1"/>
      <c r="F6" s="77"/>
    </row>
    <row r="7" spans="1:6" ht="18.75" customHeight="1" thickBot="1" x14ac:dyDescent="0.3">
      <c r="A7" s="42" t="s">
        <v>0</v>
      </c>
      <c r="B7" s="43" t="s">
        <v>35</v>
      </c>
      <c r="C7" s="43" t="s">
        <v>1</v>
      </c>
      <c r="D7" s="43" t="s">
        <v>79</v>
      </c>
      <c r="E7" s="43" t="s">
        <v>3</v>
      </c>
      <c r="F7" s="44" t="s">
        <v>10</v>
      </c>
    </row>
    <row r="8" spans="1:6" ht="13.5" customHeight="1" x14ac:dyDescent="0.25">
      <c r="A8" s="45">
        <v>44713</v>
      </c>
      <c r="B8" s="78"/>
      <c r="C8" s="47" t="s">
        <v>6</v>
      </c>
      <c r="D8" s="79"/>
      <c r="E8" s="38"/>
      <c r="F8" s="49">
        <v>21977537.239999983</v>
      </c>
    </row>
    <row r="9" spans="1:6" x14ac:dyDescent="0.25">
      <c r="A9" s="50">
        <v>44714</v>
      </c>
      <c r="B9" s="80">
        <v>26841443827</v>
      </c>
      <c r="C9" s="81" t="s">
        <v>80</v>
      </c>
      <c r="D9" s="53"/>
      <c r="E9" s="54">
        <v>296860.27</v>
      </c>
      <c r="F9" s="55">
        <f>+F8+D9-E9</f>
        <v>21680676.969999984</v>
      </c>
    </row>
    <row r="10" spans="1:6" x14ac:dyDescent="0.25">
      <c r="A10" s="50">
        <v>44715</v>
      </c>
      <c r="B10" s="51">
        <v>452400000003</v>
      </c>
      <c r="C10" s="81" t="s">
        <v>81</v>
      </c>
      <c r="D10" s="53">
        <v>7843330.9500000002</v>
      </c>
      <c r="E10" s="54"/>
      <c r="F10" s="55" t="e">
        <f t="shared" ref="F10:F28" si="0">+#REF!+#REF!-#REF!</f>
        <v>#REF!</v>
      </c>
    </row>
    <row r="11" spans="1:6" x14ac:dyDescent="0.25">
      <c r="A11" s="50">
        <v>44718</v>
      </c>
      <c r="B11" s="80">
        <v>16698</v>
      </c>
      <c r="C11" s="81" t="s">
        <v>82</v>
      </c>
      <c r="D11" s="53"/>
      <c r="E11" s="54">
        <v>46611.63</v>
      </c>
      <c r="F11" s="55" t="e">
        <f t="shared" si="0"/>
        <v>#REF!</v>
      </c>
    </row>
    <row r="12" spans="1:6" x14ac:dyDescent="0.25">
      <c r="A12" s="50">
        <v>44722</v>
      </c>
      <c r="B12" s="51">
        <v>26913807580</v>
      </c>
      <c r="C12" s="81" t="s">
        <v>83</v>
      </c>
      <c r="D12" s="53"/>
      <c r="E12" s="54">
        <v>4881600</v>
      </c>
      <c r="F12" s="55" t="e">
        <f t="shared" si="0"/>
        <v>#REF!</v>
      </c>
    </row>
    <row r="13" spans="1:6" ht="23.25" x14ac:dyDescent="0.25">
      <c r="A13" s="82">
        <v>44722</v>
      </c>
      <c r="B13" s="83">
        <v>26913808004</v>
      </c>
      <c r="C13" s="81" t="s">
        <v>84</v>
      </c>
      <c r="D13" s="53"/>
      <c r="E13" s="84">
        <v>2466360</v>
      </c>
      <c r="F13" s="55" t="e">
        <f t="shared" si="0"/>
        <v>#REF!</v>
      </c>
    </row>
    <row r="14" spans="1:6" ht="23.25" x14ac:dyDescent="0.25">
      <c r="A14" s="82">
        <v>44722</v>
      </c>
      <c r="B14" s="83">
        <v>26913808692</v>
      </c>
      <c r="C14" s="81" t="s">
        <v>85</v>
      </c>
      <c r="D14" s="53"/>
      <c r="E14" s="84">
        <v>363103.47</v>
      </c>
      <c r="F14" s="55" t="e">
        <f t="shared" si="0"/>
        <v>#REF!</v>
      </c>
    </row>
    <row r="15" spans="1:6" ht="13.5" customHeight="1" x14ac:dyDescent="0.25">
      <c r="A15" s="50">
        <v>44722</v>
      </c>
      <c r="B15" s="80">
        <v>26913809108</v>
      </c>
      <c r="C15" s="81" t="s">
        <v>86</v>
      </c>
      <c r="D15" s="53"/>
      <c r="E15" s="54">
        <v>4500</v>
      </c>
      <c r="F15" s="55" t="e">
        <f t="shared" si="0"/>
        <v>#REF!</v>
      </c>
    </row>
    <row r="16" spans="1:6" ht="13.5" customHeight="1" x14ac:dyDescent="0.25">
      <c r="A16" s="50">
        <v>44722</v>
      </c>
      <c r="B16" s="80">
        <v>26913809994</v>
      </c>
      <c r="C16" s="81" t="s">
        <v>87</v>
      </c>
      <c r="D16" s="53"/>
      <c r="E16" s="54">
        <v>115400.09</v>
      </c>
      <c r="F16" s="55" t="e">
        <f t="shared" si="0"/>
        <v>#REF!</v>
      </c>
    </row>
    <row r="17" spans="1:9" ht="13.5" customHeight="1" x14ac:dyDescent="0.25">
      <c r="A17" s="50">
        <v>44722</v>
      </c>
      <c r="B17" s="51">
        <v>26913810548</v>
      </c>
      <c r="C17" s="81" t="s">
        <v>88</v>
      </c>
      <c r="D17" s="53"/>
      <c r="E17" s="54">
        <v>2365.02</v>
      </c>
      <c r="F17" s="55" t="e">
        <f t="shared" si="0"/>
        <v>#REF!</v>
      </c>
    </row>
    <row r="18" spans="1:9" ht="13.5" customHeight="1" x14ac:dyDescent="0.25">
      <c r="A18" s="50">
        <v>44722</v>
      </c>
      <c r="B18" s="51">
        <v>26913811257</v>
      </c>
      <c r="C18" s="81" t="s">
        <v>89</v>
      </c>
      <c r="D18" s="53"/>
      <c r="E18" s="54">
        <v>2656</v>
      </c>
      <c r="F18" s="55" t="e">
        <f t="shared" si="0"/>
        <v>#REF!</v>
      </c>
    </row>
    <row r="19" spans="1:9" ht="13.5" customHeight="1" x14ac:dyDescent="0.25">
      <c r="A19" s="50">
        <v>44732</v>
      </c>
      <c r="B19" s="51">
        <v>26996302711</v>
      </c>
      <c r="C19" s="81" t="s">
        <v>90</v>
      </c>
      <c r="D19" s="53"/>
      <c r="E19" s="54">
        <v>470750.37</v>
      </c>
      <c r="F19" s="55" t="e">
        <f t="shared" si="0"/>
        <v>#REF!</v>
      </c>
    </row>
    <row r="20" spans="1:9" x14ac:dyDescent="0.25">
      <c r="A20" s="82">
        <v>44732</v>
      </c>
      <c r="B20" s="83">
        <v>26996301957</v>
      </c>
      <c r="C20" s="81" t="s">
        <v>91</v>
      </c>
      <c r="D20" s="53"/>
      <c r="E20" s="84">
        <v>12002.06</v>
      </c>
      <c r="F20" s="55" t="e">
        <f t="shared" si="0"/>
        <v>#REF!</v>
      </c>
    </row>
    <row r="21" spans="1:9" x14ac:dyDescent="0.25">
      <c r="A21" s="82">
        <v>44734</v>
      </c>
      <c r="B21" s="83">
        <v>452400000124</v>
      </c>
      <c r="C21" s="81" t="s">
        <v>92</v>
      </c>
      <c r="D21" s="53">
        <v>213404</v>
      </c>
      <c r="E21" s="84"/>
      <c r="F21" s="55" t="e">
        <f t="shared" si="0"/>
        <v>#REF!</v>
      </c>
    </row>
    <row r="22" spans="1:9" x14ac:dyDescent="0.25">
      <c r="A22" s="82">
        <v>44735</v>
      </c>
      <c r="B22" s="83">
        <v>27040871743</v>
      </c>
      <c r="C22" s="81" t="s">
        <v>93</v>
      </c>
      <c r="D22" s="53"/>
      <c r="E22" s="84">
        <v>180000</v>
      </c>
      <c r="F22" s="55" t="e">
        <f t="shared" si="0"/>
        <v>#REF!</v>
      </c>
    </row>
    <row r="23" spans="1:9" ht="23.25" x14ac:dyDescent="0.25">
      <c r="A23" s="82">
        <v>44735</v>
      </c>
      <c r="B23" s="83">
        <v>27040872550</v>
      </c>
      <c r="C23" s="81" t="s">
        <v>94</v>
      </c>
      <c r="D23" s="53"/>
      <c r="E23" s="84">
        <v>152000</v>
      </c>
      <c r="F23" s="55" t="e">
        <f t="shared" si="0"/>
        <v>#REF!</v>
      </c>
    </row>
    <row r="24" spans="1:9" x14ac:dyDescent="0.25">
      <c r="A24" s="82">
        <v>44735</v>
      </c>
      <c r="B24" s="83">
        <v>27040873188</v>
      </c>
      <c r="C24" s="81" t="s">
        <v>95</v>
      </c>
      <c r="D24" s="53"/>
      <c r="E24" s="84">
        <v>57000</v>
      </c>
      <c r="F24" s="55" t="e">
        <f t="shared" si="0"/>
        <v>#REF!</v>
      </c>
    </row>
    <row r="25" spans="1:9" x14ac:dyDescent="0.25">
      <c r="A25" s="82">
        <v>44739</v>
      </c>
      <c r="B25" s="83">
        <v>452400000112</v>
      </c>
      <c r="C25" s="81" t="s">
        <v>96</v>
      </c>
      <c r="D25" s="53"/>
      <c r="E25" s="84">
        <v>1320958.77</v>
      </c>
      <c r="F25" s="55" t="e">
        <f t="shared" si="0"/>
        <v>#REF!</v>
      </c>
    </row>
    <row r="26" spans="1:9" x14ac:dyDescent="0.25">
      <c r="A26" s="82">
        <v>44739</v>
      </c>
      <c r="B26" s="83">
        <v>452400000073</v>
      </c>
      <c r="C26" s="81" t="s">
        <v>97</v>
      </c>
      <c r="D26" s="53"/>
      <c r="E26" s="84">
        <v>1057912.19</v>
      </c>
      <c r="F26" s="55" t="e">
        <f t="shared" si="0"/>
        <v>#REF!</v>
      </c>
    </row>
    <row r="27" spans="1:9" x14ac:dyDescent="0.25">
      <c r="A27" s="82">
        <v>44742</v>
      </c>
      <c r="B27" s="83">
        <v>27123503631</v>
      </c>
      <c r="C27" s="81" t="s">
        <v>98</v>
      </c>
      <c r="D27" s="53"/>
      <c r="E27" s="84">
        <v>292706.77</v>
      </c>
      <c r="F27" s="55" t="e">
        <f t="shared" si="0"/>
        <v>#REF!</v>
      </c>
    </row>
    <row r="28" spans="1:9" ht="15" customHeight="1" x14ac:dyDescent="0.25">
      <c r="A28" s="82">
        <v>44742</v>
      </c>
      <c r="B28" s="85" t="s">
        <v>38</v>
      </c>
      <c r="C28" s="52" t="s">
        <v>99</v>
      </c>
      <c r="D28" s="53"/>
      <c r="E28" s="86">
        <v>16522.629999999997</v>
      </c>
      <c r="F28" s="55" t="e">
        <f t="shared" si="0"/>
        <v>#REF!</v>
      </c>
      <c r="G28" s="87"/>
      <c r="H28" s="87"/>
      <c r="I28" s="88"/>
    </row>
    <row r="29" spans="1:9" ht="15" customHeight="1" x14ac:dyDescent="0.25">
      <c r="G29" s="87"/>
      <c r="H29" s="87"/>
    </row>
    <row r="30" spans="1:9" ht="15" customHeight="1" x14ac:dyDescent="0.25">
      <c r="A30" s="89" t="s">
        <v>73</v>
      </c>
      <c r="D30" s="89" t="s">
        <v>74</v>
      </c>
    </row>
    <row r="31" spans="1:9" x14ac:dyDescent="0.25">
      <c r="A31" s="89" t="s">
        <v>4</v>
      </c>
      <c r="D31" s="89" t="s">
        <v>16</v>
      </c>
      <c r="G31" s="87"/>
    </row>
    <row r="32" spans="1:9" ht="15" customHeight="1" x14ac:dyDescent="0.25">
      <c r="G32" s="87"/>
    </row>
    <row r="33" spans="7:7" x14ac:dyDescent="0.25">
      <c r="G33" s="90"/>
    </row>
    <row r="34" spans="7:7" ht="15" customHeight="1" x14ac:dyDescent="0.25">
      <c r="G34" s="90"/>
    </row>
    <row r="35" spans="7:7" x14ac:dyDescent="0.25">
      <c r="G35" s="90"/>
    </row>
    <row r="36" spans="7:7" ht="15" customHeight="1" x14ac:dyDescent="0.25">
      <c r="G36" s="90"/>
    </row>
    <row r="37" spans="7:7" x14ac:dyDescent="0.25">
      <c r="G37" s="90"/>
    </row>
    <row r="38" spans="7:7" ht="15" customHeight="1" x14ac:dyDescent="0.25">
      <c r="G38" s="90"/>
    </row>
    <row r="39" spans="7:7" x14ac:dyDescent="0.25">
      <c r="G39" s="90"/>
    </row>
    <row r="40" spans="7:7" ht="15" customHeight="1" x14ac:dyDescent="0.25">
      <c r="G40" s="90"/>
    </row>
    <row r="41" spans="7:7" x14ac:dyDescent="0.25">
      <c r="G41" s="90"/>
    </row>
    <row r="42" spans="7:7" ht="15" customHeight="1" x14ac:dyDescent="0.25">
      <c r="G42" s="90"/>
    </row>
    <row r="43" spans="7:7" x14ac:dyDescent="0.25">
      <c r="G43" s="90"/>
    </row>
    <row r="44" spans="7:7" ht="15" customHeight="1" x14ac:dyDescent="0.25">
      <c r="G44" s="90"/>
    </row>
    <row r="45" spans="7:7" ht="15" customHeight="1" x14ac:dyDescent="0.25">
      <c r="G45" s="90"/>
    </row>
    <row r="46" spans="7:7" ht="15" customHeight="1" x14ac:dyDescent="0.25">
      <c r="G46" s="90"/>
    </row>
    <row r="47" spans="7:7" x14ac:dyDescent="0.25">
      <c r="G47" s="90"/>
    </row>
    <row r="48" spans="7:7" x14ac:dyDescent="0.25">
      <c r="G48" s="90"/>
    </row>
    <row r="49" spans="7:9" ht="15" customHeight="1" x14ac:dyDescent="0.25">
      <c r="G49" s="90"/>
    </row>
    <row r="50" spans="7:9" ht="15" customHeight="1" x14ac:dyDescent="0.25">
      <c r="G50" s="90"/>
    </row>
    <row r="51" spans="7:9" ht="15" customHeight="1" x14ac:dyDescent="0.25">
      <c r="G51" s="90"/>
    </row>
    <row r="52" spans="7:9" ht="15" customHeight="1" x14ac:dyDescent="0.25">
      <c r="G52" s="90"/>
    </row>
    <row r="53" spans="7:9" ht="15" customHeight="1" x14ac:dyDescent="0.25">
      <c r="G53" s="90"/>
    </row>
    <row r="54" spans="7:9" ht="15" customHeight="1" x14ac:dyDescent="0.25">
      <c r="G54" s="90"/>
    </row>
    <row r="55" spans="7:9" ht="15" customHeight="1" x14ac:dyDescent="0.25">
      <c r="G55" s="90"/>
    </row>
    <row r="56" spans="7:9" ht="15" customHeight="1" x14ac:dyDescent="0.25">
      <c r="G56" s="90"/>
    </row>
    <row r="57" spans="7:9" ht="15" customHeight="1" x14ac:dyDescent="0.25">
      <c r="G57" s="90"/>
    </row>
    <row r="58" spans="7:9" ht="15" customHeight="1" x14ac:dyDescent="0.25">
      <c r="G58" s="90"/>
    </row>
    <row r="59" spans="7:9" ht="13.5" customHeight="1" x14ac:dyDescent="0.25">
      <c r="G59" s="87"/>
      <c r="H59" s="87"/>
    </row>
    <row r="60" spans="7:9" ht="13.5" customHeight="1" x14ac:dyDescent="0.25">
      <c r="G60" s="87"/>
      <c r="H60" s="91"/>
    </row>
    <row r="61" spans="7:9" x14ac:dyDescent="0.25">
      <c r="G61" s="92"/>
      <c r="H61" s="93"/>
    </row>
    <row r="62" spans="7:9" x14ac:dyDescent="0.25">
      <c r="G62" s="92"/>
      <c r="H62" s="93"/>
      <c r="I62" s="88"/>
    </row>
    <row r="63" spans="7:9" x14ac:dyDescent="0.25">
      <c r="G63" s="92"/>
      <c r="H63" s="93"/>
      <c r="I63" s="88"/>
    </row>
    <row r="64" spans="7:9" x14ac:dyDescent="0.25">
      <c r="G64" s="87"/>
      <c r="H64" s="93"/>
    </row>
    <row r="65" spans="7:8" x14ac:dyDescent="0.25">
      <c r="G65" s="87"/>
      <c r="H65" s="93"/>
    </row>
    <row r="66" spans="7:8" x14ac:dyDescent="0.25">
      <c r="H66" s="93"/>
    </row>
    <row r="67" spans="7:8" x14ac:dyDescent="0.25">
      <c r="H67" s="93"/>
    </row>
    <row r="68" spans="7:8" x14ac:dyDescent="0.25">
      <c r="H68" s="93"/>
    </row>
    <row r="69" spans="7:8" x14ac:dyDescent="0.25">
      <c r="H69" s="93"/>
    </row>
    <row r="70" spans="7:8" x14ac:dyDescent="0.25">
      <c r="H70" s="93"/>
    </row>
    <row r="71" spans="7:8" x14ac:dyDescent="0.25">
      <c r="H71" s="93"/>
    </row>
    <row r="72" spans="7:8" x14ac:dyDescent="0.25">
      <c r="H72" s="93"/>
    </row>
    <row r="73" spans="7:8" x14ac:dyDescent="0.25">
      <c r="H73" s="93"/>
    </row>
    <row r="74" spans="7:8" x14ac:dyDescent="0.25">
      <c r="H74" s="93"/>
    </row>
    <row r="75" spans="7:8" x14ac:dyDescent="0.25">
      <c r="H75" s="93"/>
    </row>
    <row r="76" spans="7:8" x14ac:dyDescent="0.25">
      <c r="H76" s="93"/>
    </row>
    <row r="77" spans="7:8" x14ac:dyDescent="0.25">
      <c r="H77" s="93"/>
    </row>
    <row r="78" spans="7:8" x14ac:dyDescent="0.25">
      <c r="H78" s="93"/>
    </row>
    <row r="79" spans="7:8" x14ac:dyDescent="0.25">
      <c r="H79" s="93"/>
    </row>
    <row r="80" spans="7:8" x14ac:dyDescent="0.25">
      <c r="H80" s="93"/>
    </row>
    <row r="81" spans="8:8" x14ac:dyDescent="0.25">
      <c r="H81" s="93"/>
    </row>
    <row r="82" spans="8:8" x14ac:dyDescent="0.25">
      <c r="H82" s="93"/>
    </row>
    <row r="83" spans="8:8" x14ac:dyDescent="0.25">
      <c r="H83" s="93"/>
    </row>
    <row r="84" spans="8:8" x14ac:dyDescent="0.25">
      <c r="H84" s="93"/>
    </row>
    <row r="85" spans="8:8" x14ac:dyDescent="0.25">
      <c r="H85" s="93"/>
    </row>
    <row r="86" spans="8:8" x14ac:dyDescent="0.25">
      <c r="H86" s="93"/>
    </row>
    <row r="87" spans="8:8" x14ac:dyDescent="0.25">
      <c r="H87" s="93"/>
    </row>
    <row r="88" spans="8:8" x14ac:dyDescent="0.25">
      <c r="H88" s="93"/>
    </row>
    <row r="89" spans="8:8" x14ac:dyDescent="0.25">
      <c r="H89" s="93"/>
    </row>
    <row r="90" spans="8:8" x14ac:dyDescent="0.25">
      <c r="H90" s="93"/>
    </row>
    <row r="91" spans="8:8" x14ac:dyDescent="0.25">
      <c r="H91" s="93"/>
    </row>
    <row r="92" spans="8:8" x14ac:dyDescent="0.25">
      <c r="H92" s="93"/>
    </row>
    <row r="93" spans="8:8" x14ac:dyDescent="0.25">
      <c r="H93" s="93"/>
    </row>
    <row r="94" spans="8:8" x14ac:dyDescent="0.25">
      <c r="H94" s="93"/>
    </row>
    <row r="95" spans="8:8" x14ac:dyDescent="0.25">
      <c r="H95" s="88"/>
    </row>
    <row r="96" spans="8:8" x14ac:dyDescent="0.25">
      <c r="H96" s="93"/>
    </row>
    <row r="97" spans="8:8" x14ac:dyDescent="0.25">
      <c r="H97" s="93"/>
    </row>
    <row r="98" spans="8:8" x14ac:dyDescent="0.25">
      <c r="H98" s="93"/>
    </row>
    <row r="99" spans="8:8" x14ac:dyDescent="0.25">
      <c r="H99" s="93"/>
    </row>
    <row r="100" spans="8:8" x14ac:dyDescent="0.25">
      <c r="H100" s="93"/>
    </row>
    <row r="101" spans="8:8" x14ac:dyDescent="0.25">
      <c r="H101" s="93"/>
    </row>
    <row r="102" spans="8:8" x14ac:dyDescent="0.25">
      <c r="H102" s="93"/>
    </row>
    <row r="103" spans="8:8" x14ac:dyDescent="0.25">
      <c r="H103" s="93"/>
    </row>
    <row r="104" spans="8:8" x14ac:dyDescent="0.25">
      <c r="H104" s="93"/>
    </row>
    <row r="105" spans="8:8" x14ac:dyDescent="0.25">
      <c r="H105" s="93"/>
    </row>
    <row r="106" spans="8:8" x14ac:dyDescent="0.25">
      <c r="H106" s="93"/>
    </row>
    <row r="107" spans="8:8" x14ac:dyDescent="0.25">
      <c r="H107" s="93"/>
    </row>
    <row r="108" spans="8:8" x14ac:dyDescent="0.25">
      <c r="H108" s="93"/>
    </row>
    <row r="109" spans="8:8" x14ac:dyDescent="0.25">
      <c r="H109" s="93"/>
    </row>
    <row r="110" spans="8:8" x14ac:dyDescent="0.25">
      <c r="H110" s="87"/>
    </row>
  </sheetData>
  <mergeCells count="4">
    <mergeCell ref="A1:E1"/>
    <mergeCell ref="A4:E4"/>
    <mergeCell ref="A5:E5"/>
    <mergeCell ref="A6:E6"/>
  </mergeCells>
  <conditionalFormatting sqref="I101:I103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FONDO OPERATIVO</vt:lpstr>
      <vt:lpstr>APORTES Y DONACIONES</vt:lpstr>
      <vt:lpstr>MANTENIMINIENTO CLINICA</vt:lpstr>
      <vt:lpstr>VENTAS Y SERVICIOS </vt:lpstr>
    </vt:vector>
  </TitlesOfParts>
  <Manager/>
  <Company>Profamilia,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antonio.gomez</dc:creator>
  <cp:keywords/>
  <dc:description/>
  <cp:lastModifiedBy>Ruth Garcia</cp:lastModifiedBy>
  <cp:lastPrinted>2022-06-03T14:11:16Z</cp:lastPrinted>
  <dcterms:created xsi:type="dcterms:W3CDTF">2011-03-23T16:22:02Z</dcterms:created>
  <dcterms:modified xsi:type="dcterms:W3CDTF">2022-07-12T20:27:02Z</dcterms:modified>
  <cp:category/>
</cp:coreProperties>
</file>