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ABRIL 2025/"/>
    </mc:Choice>
  </mc:AlternateContent>
  <xr:revisionPtr revIDLastSave="39" documentId="13_ncr:1_{8065277E-9B3B-4CBB-8B40-04B10346A62F}" xr6:coauthVersionLast="47" xr6:coauthVersionMax="47" xr10:uidLastSave="{DC855D2F-C308-4C2A-BA5C-0AF4C2273994}"/>
  <bookViews>
    <workbookView xWindow="-120" yWindow="-120" windowWidth="21840" windowHeight="131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1" i="2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3"/>
  <c r="A1" i="3" a="1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<sst xmlns="http://schemas.openxmlformats.org/spreadsheetml/2006/main" count="202" uniqueCount="111">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</sst>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A5" sqref="A5:P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customWidth="1"/>
    <col min="5" max="7" width="16.140625" customWidth="1"/>
    <col min="8" max="9" width="16.140625" hidden="1" customWidth="1"/>
    <col min="10" max="10" width="16" hidden="1" customWidth="1"/>
    <col min="11" max="11" width="16.140625" hidden="1" customWidth="1"/>
    <col min="12" max="12" width="16" hidden="1" customWidth="1"/>
    <col min="13" max="13" width="16" style="32" hidden="1" customWidth="1"/>
    <col min="14" max="14" width="16" hidden="1" customWidth="1"/>
    <col min="15" max="15" width="16.140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8311037.1799999997</v>
      </c>
      <c r="H9" s="56">
        <f t="shared" si="0"/>
        <v>0</v>
      </c>
      <c r="I9" s="56">
        <f t="shared" ref="I9:N9" si="1">+I10+I11</f>
        <v>0</v>
      </c>
      <c r="J9" s="56">
        <f t="shared" si="1"/>
        <v>0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45946978.660000004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>
        <f>2420502.6+17225</f>
        <v>2437727.6</v>
      </c>
      <c r="H10" s="53"/>
      <c r="I10" s="53"/>
      <c r="J10" s="53"/>
      <c r="K10" s="53"/>
      <c r="L10" s="53"/>
      <c r="M10" s="53"/>
      <c r="N10" s="53"/>
      <c r="O10" s="53"/>
      <c r="P10" s="59">
        <f>SUM(D10:O10)</f>
        <v>40073669.080000006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>
        <v>5873309.5800000001</v>
      </c>
      <c r="H11" s="54"/>
      <c r="I11" s="54"/>
      <c r="J11" s="54"/>
      <c r="K11" s="54"/>
      <c r="L11" s="54"/>
      <c r="M11" s="54"/>
      <c r="N11" s="54"/>
      <c r="O11" s="54"/>
      <c r="P11" s="60">
        <f>SUM(D11:O11)</f>
        <v>5873309.5800000001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9382268.290000001</v>
      </c>
      <c r="H16" s="26">
        <f>+H17+H18+H20+H19+H21</f>
        <v>0</v>
      </c>
      <c r="I16" s="26">
        <f t="shared" ref="I16:O16" si="2">+I17+I18+I20+I19+I21</f>
        <v>0</v>
      </c>
      <c r="J16" s="26">
        <f t="shared" si="2"/>
        <v>0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15703923.102000002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>
        <v>929500.03</v>
      </c>
      <c r="H17" s="5"/>
      <c r="I17" s="5"/>
      <c r="J17" s="13"/>
      <c r="K17" s="13"/>
      <c r="L17" s="13"/>
      <c r="N17" s="24"/>
      <c r="O17" s="71"/>
      <c r="P17" s="11">
        <f>+D17+E17+F17+G17+H17+I17+J17+K17+L17+M17+N17+O17</f>
        <v>3718000.12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>
        <v>8286343.21</v>
      </c>
      <c r="H18" s="5"/>
      <c r="I18" s="5"/>
      <c r="J18" s="13"/>
      <c r="K18" s="13"/>
      <c r="L18" s="13"/>
      <c r="N18" s="24"/>
      <c r="O18" s="71"/>
      <c r="P18" s="11">
        <f t="shared" ref="P18:P80" si="3">+D18+E18+F18+G18+H18+I18+J18+K18+L18+M18+N18+O18</f>
        <v>11317685.471999999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/>
      <c r="I19" s="5"/>
      <c r="J19" s="13"/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/>
      <c r="I20" s="5"/>
      <c r="J20" s="13"/>
      <c r="K20" s="13"/>
      <c r="L20" s="13"/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>
        <v>166425.04999999999</v>
      </c>
      <c r="H21" s="5"/>
      <c r="I21" s="5"/>
      <c r="J21" s="13"/>
      <c r="K21" s="13"/>
      <c r="L21" s="13"/>
      <c r="N21" s="24"/>
      <c r="O21" s="71"/>
      <c r="P21" s="11">
        <f t="shared" si="3"/>
        <v>668237.51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1995005.01</v>
      </c>
      <c r="G22" s="26">
        <f t="shared" si="4"/>
        <v>4082700.3000000003</v>
      </c>
      <c r="H22" s="26">
        <f t="shared" si="4"/>
        <v>0</v>
      </c>
      <c r="I22" s="26">
        <f t="shared" si="4"/>
        <v>0</v>
      </c>
      <c r="J22" s="26">
        <f>+J23+J24+J25+J26+J27+J28+J29+J30+J31</f>
        <v>0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11219442.200000001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>
        <v>648098.88</v>
      </c>
      <c r="H23" s="5"/>
      <c r="I23" s="5"/>
      <c r="J23" s="13"/>
      <c r="K23" s="13"/>
      <c r="L23" s="13"/>
      <c r="M23" s="66"/>
      <c r="N23" s="24"/>
      <c r="O23" s="24"/>
      <c r="P23" s="11">
        <f t="shared" si="3"/>
        <v>2629624.17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>
        <v>1180</v>
      </c>
      <c r="G24" s="5">
        <v>0</v>
      </c>
      <c r="H24" s="5"/>
      <c r="I24" s="5"/>
      <c r="J24" s="13"/>
      <c r="K24" s="13"/>
      <c r="L24" s="13"/>
      <c r="M24" s="66"/>
      <c r="N24" s="24"/>
      <c r="O24" s="24"/>
      <c r="P24" s="11">
        <f t="shared" si="3"/>
        <v>776975.4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>
        <v>814500</v>
      </c>
      <c r="H25" s="5"/>
      <c r="I25" s="5"/>
      <c r="J25" s="13"/>
      <c r="K25" s="13"/>
      <c r="L25" s="13"/>
      <c r="M25" s="66"/>
      <c r="N25" s="24"/>
      <c r="O25" s="24"/>
      <c r="P25" s="11">
        <f t="shared" si="3"/>
        <v>1563385.3900000001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>
        <v>3500</v>
      </c>
      <c r="H26" s="5"/>
      <c r="I26" s="5"/>
      <c r="J26" s="13"/>
      <c r="K26" s="13"/>
      <c r="L26" s="13"/>
      <c r="M26" s="66"/>
      <c r="N26" s="24"/>
      <c r="O26" s="24"/>
      <c r="P26" s="11">
        <f t="shared" si="3"/>
        <v>11470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>
        <v>755435.39</v>
      </c>
      <c r="H27" s="5"/>
      <c r="I27" s="5"/>
      <c r="J27" s="13"/>
      <c r="K27" s="13"/>
      <c r="L27" s="13"/>
      <c r="M27" s="66"/>
      <c r="N27" s="24"/>
      <c r="O27" s="24"/>
      <c r="P27" s="11">
        <f t="shared" si="3"/>
        <v>2336006.17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/>
      <c r="I28" s="5"/>
      <c r="J28" s="13"/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>
        <v>1718097.01</v>
      </c>
      <c r="H29" s="5"/>
      <c r="I29" s="5"/>
      <c r="J29" s="13"/>
      <c r="K29" s="13"/>
      <c r="L29" s="13"/>
      <c r="M29" s="66"/>
      <c r="N29" s="24"/>
      <c r="O29" s="24"/>
      <c r="P29" s="11">
        <f t="shared" si="3"/>
        <v>2221206.25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>
        <v>87174.97</v>
      </c>
      <c r="G30" s="5">
        <v>143069.01999999999</v>
      </c>
      <c r="H30" s="5"/>
      <c r="I30" s="13"/>
      <c r="J30" s="13"/>
      <c r="K30" s="13"/>
      <c r="L30" s="13"/>
      <c r="M30" s="66"/>
      <c r="N30" s="24"/>
      <c r="O30" s="24"/>
      <c r="P30" s="11">
        <f t="shared" si="3"/>
        <v>974072.82000000007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>
        <v>0</v>
      </c>
      <c r="H31" s="5"/>
      <c r="I31" s="5"/>
      <c r="J31" s="13"/>
      <c r="K31" s="13"/>
      <c r="L31" s="13"/>
      <c r="M31" s="66"/>
      <c r="N31" s="24"/>
      <c r="O31" s="24"/>
      <c r="P31" s="11">
        <f t="shared" si="3"/>
        <v>706702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294273.2</v>
      </c>
      <c r="G32" s="26">
        <f t="shared" si="5"/>
        <v>4667571.01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7979731.9800000004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>
        <v>274104.94</v>
      </c>
      <c r="H33" s="5"/>
      <c r="I33" s="5"/>
      <c r="J33" s="13"/>
      <c r="K33" s="13"/>
      <c r="L33" s="13"/>
      <c r="M33" s="66"/>
      <c r="N33" s="24"/>
      <c r="O33" s="24"/>
      <c r="P33" s="11">
        <f t="shared" si="3"/>
        <v>392219.38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/>
      <c r="I34" s="5"/>
      <c r="J34" s="13"/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2950</v>
      </c>
      <c r="H35" s="5"/>
      <c r="I35" s="5"/>
      <c r="J35" s="13"/>
      <c r="K35" s="13"/>
      <c r="L35" s="13"/>
      <c r="M35" s="66"/>
      <c r="N35" s="24"/>
      <c r="O35" s="24"/>
      <c r="P35" s="11">
        <f>+D35+E35+F35+G35+H35+I35+J35+K35+L35+M35+N35+O35</f>
        <v>2950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/>
      <c r="I36" s="5"/>
      <c r="J36" s="13"/>
      <c r="K36" s="13"/>
      <c r="L36" s="13"/>
      <c r="M36" s="66"/>
      <c r="N36" s="24"/>
      <c r="O36" s="24"/>
      <c r="P36" s="11">
        <f t="shared" si="3"/>
        <v>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>
        <v>73632</v>
      </c>
      <c r="H37" s="5"/>
      <c r="I37" s="5"/>
      <c r="J37" s="13"/>
      <c r="K37" s="13"/>
      <c r="L37" s="13"/>
      <c r="M37" s="66"/>
      <c r="N37" s="24"/>
      <c r="O37" s="24"/>
      <c r="P37" s="11">
        <f t="shared" si="3"/>
        <v>125648.64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>
        <v>725</v>
      </c>
      <c r="H38" s="5"/>
      <c r="I38" s="5"/>
      <c r="J38" s="13"/>
      <c r="K38" s="13"/>
      <c r="L38" s="13"/>
      <c r="M38" s="66"/>
      <c r="N38" s="24"/>
      <c r="O38" s="24"/>
      <c r="P38" s="11">
        <f t="shared" si="3"/>
        <v>68974.02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>
        <v>3851474.89</v>
      </c>
      <c r="H39" s="5"/>
      <c r="I39" s="5"/>
      <c r="J39" s="13"/>
      <c r="K39" s="13"/>
      <c r="L39" s="13"/>
      <c r="M39" s="66"/>
      <c r="N39" s="24"/>
      <c r="O39" s="24"/>
      <c r="P39" s="11">
        <f t="shared" si="3"/>
        <v>4765471.3100000005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/>
      <c r="I40" s="5"/>
      <c r="J40" s="13"/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>
        <v>464684.18</v>
      </c>
      <c r="H41" s="5"/>
      <c r="I41" s="5"/>
      <c r="J41" s="13"/>
      <c r="K41" s="13"/>
      <c r="L41" s="13"/>
      <c r="M41" s="66"/>
      <c r="N41" s="24"/>
      <c r="O41" s="24"/>
      <c r="P41" s="11">
        <f t="shared" si="3"/>
        <v>2624468.63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506791.85</v>
      </c>
      <c r="G58" s="26">
        <f t="shared" si="8"/>
        <v>1672496.51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3636274.4800000004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>
        <v>829756.35</v>
      </c>
      <c r="H59" s="5"/>
      <c r="I59" s="5"/>
      <c r="J59" s="13"/>
      <c r="K59" s="13"/>
      <c r="L59" s="13"/>
      <c r="M59" s="66"/>
      <c r="N59" s="24"/>
      <c r="O59" s="24">
        <v>0</v>
      </c>
      <c r="P59" s="11">
        <f t="shared" si="3"/>
        <v>829756.35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/>
      <c r="I60" s="5"/>
      <c r="J60" s="13"/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>
        <v>842740.16</v>
      </c>
      <c r="H61" s="5"/>
      <c r="I61" s="5"/>
      <c r="J61" s="13"/>
      <c r="K61" s="13"/>
      <c r="L61" s="13"/>
      <c r="M61" s="66"/>
      <c r="N61" s="24"/>
      <c r="O61" s="24"/>
      <c r="P61" s="11">
        <f t="shared" si="3"/>
        <v>1814157.01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/>
      <c r="I62" s="5"/>
      <c r="J62" s="13"/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>
        <v>0</v>
      </c>
      <c r="H63" s="5"/>
      <c r="I63" s="5"/>
      <c r="J63" s="13"/>
      <c r="K63" s="13"/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/>
      <c r="I64" s="5"/>
      <c r="J64" s="13"/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/>
      <c r="I65" s="5"/>
      <c r="J65" s="13"/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/>
      <c r="I66" s="5"/>
      <c r="J66" s="13"/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/>
      <c r="I67" s="5"/>
      <c r="J67" s="13"/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4905520.5599999996</v>
      </c>
      <c r="G89" s="49">
        <f t="shared" si="11"/>
        <v>19805036.110000003</v>
      </c>
      <c r="H89" s="8">
        <f>+H16+H22+H32+H42+H58+H68</f>
        <v>0</v>
      </c>
      <c r="I89" s="8">
        <f t="shared" ref="I89:O89" si="12">+I16+I22+I32+I42+I58+I68</f>
        <v>0</v>
      </c>
      <c r="J89" s="8">
        <f>+J16+J22+J32+J42+J58+J68</f>
        <v>0</v>
      </c>
      <c r="K89" s="49">
        <f>+K16+K22+K32+K42+K58+K68</f>
        <v>0</v>
      </c>
      <c r="L89" s="49">
        <f>+L16+L22+L32+L42+L58+L68</f>
        <v>0</v>
      </c>
      <c r="M89" s="68">
        <f t="shared" si="12"/>
        <v>0</v>
      </c>
      <c r="N89" s="49">
        <f t="shared" si="12"/>
        <v>0</v>
      </c>
      <c r="O89" s="38">
        <f t="shared" si="12"/>
        <v>0</v>
      </c>
      <c r="P89" s="8">
        <f>+P16+P22+P32+P42+P58+P68</f>
        <v>38539371.762000009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2025-04-10T12:11:41Z</cp:lastPrinted>
  <dcterms:created xsi:type="dcterms:W3CDTF">2021-07-29T18:58:50Z</dcterms:created>
  <dcterms:modified xsi:type="dcterms:W3CDTF">2025-05-06T13:49:01Z</dcterms:modified>
  <cp:category/>
  <cp:contentStatus/>
</cp:coreProperties>
</file>