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4- SANTO DOMINGO/PORTAL TRANSACCIONAL 2024/OCTUBRE 2024/"/>
    </mc:Choice>
  </mc:AlternateContent>
  <xr:revisionPtr revIDLastSave="30" documentId="13_ncr:1_{450A078A-218D-4663-A421-86FF2CD06634}" xr6:coauthVersionLast="47" xr6:coauthVersionMax="47" xr10:uidLastSave="{B869A5FB-EB75-4652-9922-3ADD7A56D154}"/>
  <bookViews>
    <workbookView xWindow="-120" yWindow="-120" windowWidth="21840" windowHeight="13140" tabRatio="443" activeTab="2" xr2:uid="{00000000-000D-0000-FFFF-FFFF00000000}"/>
  </bookViews>
  <sheets>
    <sheet name="OCTUBRE 2024" sheetId="11" r:id="rId1"/>
    <sheet name="OP" sheetId="12" r:id="rId2"/>
    <sheet name="MC" sheetId="13" r:id="rId3"/>
  </sheets>
  <definedNames>
    <definedName name="_xlnm.Print_Area" localSheetId="2">MC!$A$1:$F$182</definedName>
    <definedName name="_xlnm.Print_Area" localSheetId="0">'OCTUBRE 2024'!$A$1:$F$155</definedName>
    <definedName name="_xlnm.Print_Area" localSheetId="1">OP!$A$1:$F$22</definedName>
    <definedName name="_xlnm.Print_Titles" localSheetId="0">'OCTUBRE 2024'!$7:$8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2" l="1"/>
  <c r="F10" i="12"/>
  <c r="F11" i="12" s="1"/>
  <c r="F12" i="12" s="1"/>
  <c r="F13" i="12" s="1"/>
  <c r="F14" i="12" s="1"/>
  <c r="F15" i="12" s="1"/>
  <c r="F16" i="12" s="1"/>
  <c r="F17" i="12" s="1"/>
  <c r="F18" i="12" s="1"/>
  <c r="F19" i="12" s="1"/>
  <c r="F20" i="12" s="1"/>
  <c r="F21" i="12" s="1"/>
  <c r="F22" i="12" s="1"/>
  <c r="F10" i="11"/>
  <c r="F11" i="11" s="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47" i="11" s="1"/>
  <c r="F48" i="11" s="1"/>
  <c r="F49" i="11" s="1"/>
  <c r="F50" i="11" s="1"/>
  <c r="F51" i="11" s="1"/>
  <c r="F52" i="11" s="1"/>
  <c r="F53" i="11" s="1"/>
  <c r="F54" i="11" s="1"/>
  <c r="F55" i="11" s="1"/>
  <c r="F56" i="11" s="1"/>
  <c r="F57" i="11" s="1"/>
  <c r="F58" i="11" s="1"/>
  <c r="F59" i="11" s="1"/>
  <c r="F60" i="11" s="1"/>
  <c r="F61" i="11" s="1"/>
  <c r="F62" i="11" s="1"/>
  <c r="F63" i="11" s="1"/>
  <c r="F64" i="11" s="1"/>
  <c r="F65" i="11" s="1"/>
  <c r="F66" i="11" s="1"/>
  <c r="F67" i="11" s="1"/>
  <c r="F68" i="11" s="1"/>
  <c r="F69" i="11" s="1"/>
  <c r="F70" i="11" s="1"/>
  <c r="F71" i="11" s="1"/>
  <c r="F72" i="11" s="1"/>
  <c r="F73" i="11" s="1"/>
  <c r="F74" i="11" s="1"/>
  <c r="F75" i="11" s="1"/>
  <c r="F76" i="11" s="1"/>
  <c r="F77" i="11" s="1"/>
  <c r="F78" i="11" s="1"/>
  <c r="F79" i="11" s="1"/>
  <c r="F80" i="11" s="1"/>
  <c r="F81" i="11" s="1"/>
  <c r="F82" i="11" s="1"/>
  <c r="F83" i="11" s="1"/>
  <c r="F84" i="11" s="1"/>
  <c r="F85" i="11" s="1"/>
  <c r="F86" i="11" s="1"/>
  <c r="F87" i="11" s="1"/>
  <c r="F88" i="11" s="1"/>
  <c r="F89" i="11" s="1"/>
  <c r="F90" i="11" s="1"/>
  <c r="F91" i="11" s="1"/>
  <c r="F92" i="11" s="1"/>
  <c r="F93" i="11" s="1"/>
  <c r="F94" i="11" s="1"/>
  <c r="F95" i="11" s="1"/>
  <c r="F96" i="11" s="1"/>
  <c r="F97" i="11" s="1"/>
  <c r="F98" i="11" s="1"/>
  <c r="F99" i="11" s="1"/>
  <c r="F100" i="11" s="1"/>
  <c r="F101" i="11" s="1"/>
  <c r="F102" i="11" s="1"/>
  <c r="F103" i="11" s="1"/>
  <c r="F104" i="11" s="1"/>
  <c r="F105" i="11" s="1"/>
  <c r="F106" i="11" s="1"/>
  <c r="F107" i="11" s="1"/>
  <c r="F108" i="11" s="1"/>
  <c r="F109" i="11" s="1"/>
  <c r="F110" i="11" s="1"/>
  <c r="F111" i="11" s="1"/>
  <c r="F112" i="11" s="1"/>
  <c r="F113" i="11" s="1"/>
  <c r="F114" i="11" s="1"/>
  <c r="F115" i="11" s="1"/>
  <c r="F116" i="11" s="1"/>
  <c r="F117" i="11" s="1"/>
  <c r="F118" i="11" s="1"/>
  <c r="F119" i="11" s="1"/>
  <c r="F120" i="11" s="1"/>
  <c r="F121" i="11" s="1"/>
  <c r="F122" i="11" s="1"/>
  <c r="F123" i="11" s="1"/>
  <c r="F124" i="11" l="1"/>
  <c r="G172" i="11" l="1"/>
  <c r="I155" i="11" l="1"/>
  <c r="I156" i="11" s="1"/>
</calcChain>
</file>

<file path=xl/sharedStrings.xml><?xml version="1.0" encoding="utf-8"?>
<sst xmlns="http://schemas.openxmlformats.org/spreadsheetml/2006/main" count="357" uniqueCount="235">
  <si>
    <t>FECHA</t>
  </si>
  <si>
    <t>CHEQUE NUMERO</t>
  </si>
  <si>
    <t>CONCEPTO</t>
  </si>
  <si>
    <t>CREDITO</t>
  </si>
  <si>
    <t>SAOLY PEÑA</t>
  </si>
  <si>
    <t>BALANCE INICIAL</t>
  </si>
  <si>
    <t>LIBRO BANCO</t>
  </si>
  <si>
    <t>Balance</t>
  </si>
  <si>
    <t>PREPARADO  POR:</t>
  </si>
  <si>
    <t>REVISADO POR :</t>
  </si>
  <si>
    <t>DEDITO</t>
  </si>
  <si>
    <t xml:space="preserve">LICDA. LEYNIS LANTIGUA </t>
  </si>
  <si>
    <t>VENTA DE SERVICIO</t>
  </si>
  <si>
    <t xml:space="preserve"> Banco de Reservas de la Republica Dominicana</t>
  </si>
  <si>
    <t>(Valores Expresado en RD$)</t>
  </si>
  <si>
    <t>SERVICIO REGIONAL DE SALUD NORCENTRAL II</t>
  </si>
  <si>
    <t>DEPOSITO</t>
  </si>
  <si>
    <t xml:space="preserve">COMISIONES Y GASTOS BANCARIOS </t>
  </si>
  <si>
    <t xml:space="preserve"> AL 31 DE OCTUBRE 2024</t>
  </si>
  <si>
    <t>ESTADO  DE CUENTA</t>
  </si>
  <si>
    <t>CHEQUE NULO</t>
  </si>
  <si>
    <t>REPOSICION DE CAJA CHICA CON LOS RECIBOS DE DESEMBOLSOS DESDE EL 6480-6545</t>
  </si>
  <si>
    <t xml:space="preserve">POR CUBRIR VACACIONES DEL SR. MODESTO FERNANDEZ VIGILANTE DEL CPN PINALITO </t>
  </si>
  <si>
    <t>POR CUBRIR VACACACIONES DE LA SRA FLORENTINA PERALTA ABREU CONSERJE DE LA HERRADURA</t>
  </si>
  <si>
    <t xml:space="preserve">POR CUBRIR VACACIONES DE PADRO RADHAMES DEL CPN PLATANAL </t>
  </si>
  <si>
    <t>POR CUBRIR VACACIONES DE LA SRA. ANDREA ALEXANDRA GUTIERREZ REYES CONSERJE DEL CPN LOS MONTONES</t>
  </si>
  <si>
    <t xml:space="preserve">POR CUBRIR VACACIONES DE LA SRA ROSAURA ADAMES CONSERJE DEL CPN PINALITO </t>
  </si>
  <si>
    <t xml:space="preserve">POR CUBRIR VACACIONES DE LA SENORA CHEILA ANAI TORRES CONSERJE DEL CPN LA JOYA </t>
  </si>
  <si>
    <t>POR CUBRIR VACACIONES DE LA SRA EULOGIA TORRES COLLADO DE LEON, CONSERJE CPN VILLA BAO</t>
  </si>
  <si>
    <t>ALQUILER LOCAL PARA CONSULTORIO ARROYO HONDO DEL MES DE SEPTIEMBRE 2024</t>
  </si>
  <si>
    <t>ALQUILER LOCAL PARA CONSULTORIO ENSANCHE ESPAILLAT DEL MES DE SEPTIEMBRE 2024</t>
  </si>
  <si>
    <t>ALQUILER LOCAL PARA CONSULTORIO CPN LA GLORIA DEL MES DE SEPTIEMBRE 2024</t>
  </si>
  <si>
    <t>ALQUILER LOCAL PARA CONSULTORIO CPN LOS MARTIRES DEL MES DE SEPTIEMBRE 2024</t>
  </si>
  <si>
    <t>ALQUILER LOCAL PARA CONSULTORIOCPN VILLA TABACALERA DEL MES DE SEPTIEMBRE 2024</t>
  </si>
  <si>
    <t>ALQUILER LOCAL PARA CONSULTORIO CPN KOREA DEL MES DE SEPTIEMBRE 2024</t>
  </si>
  <si>
    <t>ALQUILER LOCAL PARA CONSULTORIO CPN HOYO DE BARTOLA DEL MES DE SEPTIEMBRE 2024</t>
  </si>
  <si>
    <t>ALQUILER LOCAL PARA CONSULTORIO CPN LA EMBOSCADA  DEL MES DE SEPTIEMBRE 2024</t>
  </si>
  <si>
    <t>ALQUILER LOCAL PARA CONSULTORIO CPN LOS PANCHOS  DEL MES DE SEPTIEMBRE 2024</t>
  </si>
  <si>
    <t>ALQUILER LOCAL PARA CONSULTORIO CPN MONTE LA JAGUA  DEL MES DE SEPTIEMBRE 2024</t>
  </si>
  <si>
    <t>ALQUILER LOCAL PARA CONSULTORIO CPN GUAUCI  DEL MES DE SEPTIEMBRE 2024</t>
  </si>
  <si>
    <t>ALQUILER LOCAL PARA CONSULTORIO CPN LAS LAGUNAS DEL MES DE SEPTIEMBRE 2024</t>
  </si>
  <si>
    <t>ALQUILER LOCAL PARA CONSULTORIO CPN BAITEY GINEBRE DEL MES DE SEPTIEMBRE 2024</t>
  </si>
  <si>
    <t>ALQUILER LOCAL PARA CONSULTORIO CPN VILLA PROGRESO  DEL MES DE SEPTIEMBRE 2024</t>
  </si>
  <si>
    <t>ALQUILER LOCAL PARA EL CONSULTORIO DEL CPN CUERO DURO  DEL MES DE SEPTIEMBRE 2024</t>
  </si>
  <si>
    <t>ALQUILER LOCAL PARA EL CONSULTORIO DEL CPN LLAREPARADERO DEL MES DE SEPTIEMBRE 2024</t>
  </si>
  <si>
    <t>ALQUILER LOCAL PARA CONSULTORIO CPN SAL SI PUEDES  DEL MES DE SEPTIEMBRE 2024</t>
  </si>
  <si>
    <t>ALQUILER LOCAL PARA EL CONSULTORIO DEL CPN LLANOS DEL INGENIO   DEL MES DE SEPTIEMBRE 2024</t>
  </si>
  <si>
    <t>ALQUILER LOCAL PARA EL CONSULTORIO DEL CPN LA UNION DEL MES DE SEPTIEMBRE 2024</t>
  </si>
  <si>
    <t>ALQUILER LOCAL PARA LA OFICINA PRINCIPAL  DEL MES DE SEPTIEMBRE 2024</t>
  </si>
  <si>
    <t>ALQUILER LOCAL PARA LA FARMACIA EN VILLA OLGA DEL MES DE SEPTIEMBRE 2024</t>
  </si>
  <si>
    <t>ALQUILER LOCAL PARA CONSULTORIO ATENCION PRIMARIA DEL MES DE SEPTIEMBRE 2024</t>
  </si>
  <si>
    <t>EQUIPOS DE ODONTOLOGIA</t>
  </si>
  <si>
    <t>MATERIALES DE FERRETERIA PARA LA DEPENDENCIA DEL SRSN II</t>
  </si>
  <si>
    <t>EQUIPOS ODONTOLOGICOS</t>
  </si>
  <si>
    <t>EQUIPOS MEDICOS (ESTRATEGIA HEART)</t>
  </si>
  <si>
    <t>SET DIAGNOSTICOS PARA LOS DIFERENTES CPNS</t>
  </si>
  <si>
    <t>HONORARIOS PROFESIONALES</t>
  </si>
  <si>
    <t>ELABORACION DE SELLOS Y RECETARIOS PARA LOS CPN</t>
  </si>
  <si>
    <t>SERVICIO DE TELEFONO DEL SRSN II CORRESPONDIENTE AL MES DE SEPTIEMBRE 2024</t>
  </si>
  <si>
    <t>SERVICIO DE FLOTAS DEL SRSN II</t>
  </si>
  <si>
    <t>SERVICIO DE INTERNET ALMACEN DE FARMACIA</t>
  </si>
  <si>
    <t>SERVICIO DE INTERNET DEL SRSN II</t>
  </si>
  <si>
    <t>SERVICIO DE INTERNET DE FLOTA DEL SRSN II</t>
  </si>
  <si>
    <t>IR3 CORRESPONDIENTE AL MES DE SEPTIEMBRE 2024</t>
  </si>
  <si>
    <t xml:space="preserve">MATERIALES GASTABLE DE ODONTOLOGIA </t>
  </si>
  <si>
    <t>ACTIVIDADADES PROGRAMADAS DEL POA Y COMIDA DE LOS SEGURIDAD</t>
  </si>
  <si>
    <t>SUMINISTRO E INSTALACION DE CRISTAL DEL DELANTERO PARA COMION FOTON CHASIS NO. LVBV4JBB8NY001858</t>
  </si>
  <si>
    <t xml:space="preserve">TRANSDUCTOR CONVEXO C52 PARA SONOGRAFO MINDRA Y DC-7 DEL CDX GURABO DEL SRSN II </t>
  </si>
  <si>
    <t xml:space="preserve">MATERIAL GASTABLE DE ODONTOLOGIA </t>
  </si>
  <si>
    <t>INSUMOS DE LABORATORIO PARA LOS DIFERENTES CENTROS DIAGNOSTICOS</t>
  </si>
  <si>
    <t>IMPRESOS Y TALONARIOS DEL SRSN II</t>
  </si>
  <si>
    <t>ALQUILER LOCAL PARA CONSULTORIO ATENCION PRIMARIA DEL MES DE SOCTUBRE  2024</t>
  </si>
  <si>
    <t>ALQUILER LOCAL PARA CONSULTORIO ARROYO HONDO DEL MES DE OCTUBRE 2024</t>
  </si>
  <si>
    <t>ALQUILER LOCAL PARA CONSULTORIO ENSANCHE ESPAILLAT DEL MES DE SOCTUBRE  2024</t>
  </si>
  <si>
    <t>ALQUILER LOCAL PARA CONSULTORIO CPN LA GLORIA DEL MES DE OCTUBRE 2024</t>
  </si>
  <si>
    <t>ALQUILER LOCAL PARA CONSULTORIO CPN LOS MARTIRES DEL MES DE OCTUBRE  2024</t>
  </si>
  <si>
    <t>ALQUILER LOCAL PARA CONSULTORIOCPN VILLA TABACALERA DEL MES DE OCTUBRE  2024</t>
  </si>
  <si>
    <t>ALQUILER LOCAL PARA CONSULTORIO CPN KOREA DEL MES DE OCTUBRE  2024</t>
  </si>
  <si>
    <t>ALQUILER LOCAL PARA CONSULTORIO CPN HOYO DE BARTOLA DEL MES DE OCTUBRE 2024</t>
  </si>
  <si>
    <t>ALQUILER LOCAL PARA CONSULTORIO CPN LA EMBOSCADA  DEL MES DE OCTUBRE  2024</t>
  </si>
  <si>
    <t>ALQUILER LOCAL PARA CONSULTORIO CPN LOS PANCHOS  DEL MES DE OCTUBRE  2024</t>
  </si>
  <si>
    <t>ALQUILER LOCAL PARA CONSULTORIO CPN MONTE LA JAGUA  DEL MES DE OCTUBRE  2024</t>
  </si>
  <si>
    <t>ALQUILER LOCAL PARA CONSULTORIO CPN GUAUCI  DEL MES DE OCTUBRE 2024</t>
  </si>
  <si>
    <t>ALQUILER LOCAL PARA CONSULTORIO CPN BAITEY GINEBRE DEL MES DE OCTUBRE 2024</t>
  </si>
  <si>
    <t>ALQUILER LOCAL PARA EL CONSULTORIO DEL CPN CUERO DURO  DEL MES DE SOCTUBRE  2024</t>
  </si>
  <si>
    <t>ALQUILER LOCAL PARA EL CONSULTORIO DEL CPN LLAREPARADERO DEL MES DE OCTUBRE  2024</t>
  </si>
  <si>
    <t>ALQUILER LOCAL PARA CONSULTORIO CPN SAL SI PUEDES  DEL MES DE OCTUBRE 2024</t>
  </si>
  <si>
    <t>ALQUILER LOCAL PARA EL CONSULTORIO DEL CPN LLANOS DEL INGENIO   DEL MES DE OCTUBRE 2024</t>
  </si>
  <si>
    <t>ALQUILER LOCAL PARA LA FARMACIA EN VILLA OLGA DEL MES DE SEOCTUBRE  2024</t>
  </si>
  <si>
    <t>ALQUILER LOCAL PARA EL CONSULTORIO DEL CPN LA UNION DEL MES DE OCTUBRE 2024 MAS DOS MESES DE DEPOSITO</t>
  </si>
  <si>
    <t>ALQUILER LOCAL PARA CONSULTORIO CPN LAS LAGUNAS DEL MES DE OCTUBRE  2024</t>
  </si>
  <si>
    <t>ALQUILER LOCAL PARA CONSULTORIO CPN VILLA PROGRESO  DEL MES DE OCTUBRE  2024</t>
  </si>
  <si>
    <t xml:space="preserve">GASOLINA Y GASOIL </t>
  </si>
  <si>
    <t>ALQUILER LOCAL PARA LA OFICINA PRINCIPAL  DEL MES DE OCTUBRE  2024</t>
  </si>
  <si>
    <t xml:space="preserve">SUMINISTRO E INSTALACION DE 450 MT2 DE MUROS DIVISORES DE SHEEROCK A DISTINTOS CPN DEL SRSN II </t>
  </si>
  <si>
    <t>EQUIPOS HEMATOLOGIA Y QUIMICA SECA PARA LOS DIFERENTES CPN</t>
  </si>
  <si>
    <t>EQUIPOS DE HEMATOLOGIA Y QUIMICA SECA PARA LOS DIFERENTES CENTROS DIAGNOSTICOS DEL SRSN II</t>
  </si>
  <si>
    <t xml:space="preserve">EQUIPOS DE RADIO PROTECCION PARA LOS CENTROS DIAGNOSTICOS </t>
  </si>
  <si>
    <t>ROLLOS DE STIKERS PARA ROTULAR ACTIVOS FIJOS</t>
  </si>
  <si>
    <t xml:space="preserve">BATERIAS PARA PLANTA ELECTRICAS DE LOS DIFERENTES CENTROS DIAGNOSTICOS </t>
  </si>
  <si>
    <t>SERVICIO DE MANTENIMIENTO DEL UPS DE  LOS CENTROS DIAGNOSTICOS DEL SRSN II</t>
  </si>
  <si>
    <t>SERVICIO DE AGUA POTABLE DEL SRSN II</t>
  </si>
  <si>
    <t xml:space="preserve">PRODUCTOS QUIMICOS ODONTOLOGICOS </t>
  </si>
  <si>
    <t>HYAMINOL Y TIRILLAS PARA GLUCOMETROS ACCU-CHECK</t>
  </si>
  <si>
    <t>INCENTIVO CORRESPONDIENTE A ENERO - JUNIO 2024 OFICINA REGIONAL NORCENTRAL II</t>
  </si>
  <si>
    <t>INCENTIVO CORRESPONDIENTE A ENERO - JUNIO 2024 GERENCIA NORTE</t>
  </si>
  <si>
    <t>INCENTIVO CORRESPONDIENTE A ENERO - JUNIO 2024 GERENCIA SUR</t>
  </si>
  <si>
    <t>INCENTIVO CORRESPONDIENTE A ENERO - JUNIO 2024 GERENCIA OESTE</t>
  </si>
  <si>
    <t>INCENTIVO CORRESPONDIENTE A ENERO - JUNIO 2024 GERENCIA LA SIERRA</t>
  </si>
  <si>
    <t>INCENTIVO CORRESPONDIENTE A ENERO - JUNIO 2024 GERENCIA PUERTO PLATA</t>
  </si>
  <si>
    <t>INCENTIVO CORRESPONDIENTE A ENERO - JUNIO 2024 GERENCIA ESPAILLAT</t>
  </si>
  <si>
    <t>NOMINA DE CUENTAS REBOTADAS DE INCENTIVO ENERO- JUNIO 2024</t>
  </si>
  <si>
    <t>NOMINA GENERAL DEL MES DE OCTUBRE 2024</t>
  </si>
  <si>
    <t>PAGO TSS CORRESPONDIENTE AL MESDE SEPTIEMBRE 2024</t>
  </si>
  <si>
    <t>TPAGO IR 17 CORRESPONDIENTE A SEPTIEMBRE 2024</t>
  </si>
  <si>
    <t>POR CUBRIR VACACIONES DEL SRA ELIDA MERCEDES SANTADA CPN RINCON DE PIEDRA</t>
  </si>
  <si>
    <t xml:space="preserve">                                                 Servicio Regional de Salud Norccentral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</si>
  <si>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</si>
  <si>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31 DE OCTUBRE 2024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</si>
  <si>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</si>
  <si>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</si>
  <si>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</si>
  <si>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>DEBITO</t>
  </si>
  <si>
    <t>FONDO OPERATICO #6</t>
  </si>
  <si>
    <t>INSUMOS DE LABORATORIO PARA EQUIPOS A25</t>
  </si>
  <si>
    <t xml:space="preserve">BOTELLONES DE AGUA </t>
  </si>
  <si>
    <t>GAS GLP</t>
  </si>
  <si>
    <t>MATERIALES DE LIMPIEZA PARA LAS DEPENDENCIAS DEL SRSN II</t>
  </si>
  <si>
    <t>VIATICOS CORRESPONDIENTE AL MES DE JULIO 2024</t>
  </si>
  <si>
    <t>PAGO IR 17 CORRESPONDIENTE AL FONDO #6</t>
  </si>
  <si>
    <t>FONDO OPERATICO #7</t>
  </si>
  <si>
    <t xml:space="preserve">INSUMOS DE LABORATORIO </t>
  </si>
  <si>
    <t>MATERIAL GASTABLE DE OFICINA PARA USO DE LAS DEPENDECIAS DEL SRSN II</t>
  </si>
  <si>
    <t>PAGO DE RETENCION DE FONDO #7 DE FONDO OPERATIVO</t>
  </si>
  <si>
    <t xml:space="preserve">ESTADO DE CUENTA </t>
  </si>
  <si>
    <t>COMISIONES Y CARGOS BANACARIOS ABRIL 2024</t>
  </si>
  <si>
    <t xml:space="preserve">PREPARADO POR </t>
  </si>
  <si>
    <t xml:space="preserve">REVISADO POR </t>
  </si>
  <si>
    <t xml:space="preserve"> 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</si>
  <si>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</si>
  <si>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</si>
  <si>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31 DE OCTUBRE 2024</t>
  </si>
  <si>
    <t xml:space="preserve">                                          (Valores Expresado en RD$)</t>
  </si>
  <si>
    <t>VIATICOS CORRESPONDIENTE AL MES DE JUNIO 2024 VISITANDO VILLA TRINA</t>
  </si>
  <si>
    <t>VIATICOS CORRESPONDIENTE A LOS MESES DE JUNIO Y JULIO 2024 VISITANDO SANTIAGO</t>
  </si>
  <si>
    <t xml:space="preserve">VIATICOS CORRESPONDIENTE AL MESES DE JUNIO Y JULIO 2024 VISITANDO LA SIERRA JANICO, LA SIERRA SAJOMA,RANCHITO PICHE, LA CUMBRE, PEDRO GARCIA Y PUERTO PLATA </t>
  </si>
  <si>
    <t>VIATICOS CORRESPONDIENTE AL MES DE JULIO 2024 VISITANDO SANTIAGO</t>
  </si>
  <si>
    <t>VIATICOS CORRESPONDIENTE AL MES DE JULIO 2024 VISITANDO STO DGO</t>
  </si>
  <si>
    <t>VIATICOS CORRESPONDIENTE AL MES DE JUNIO 2024 VISITANDO LA CUMBRE</t>
  </si>
  <si>
    <t>VIATICOS CORRESPONDIENTE AL MES DE JULIO 2024 VISITANDO BAITOA</t>
  </si>
  <si>
    <t>VIATICOS CORRESPONDIENTE AL MES DE JULIO 2024 VISITANDO CPN EL LIMON, CPN LA LOMOTA</t>
  </si>
  <si>
    <t>VIATICOS CORRESPONDIENTE AL MES DE JULIO 2024 VISITANDO SANTO DOMINGO</t>
  </si>
  <si>
    <t>VIATICOS CORRESPONDIENTE A LOS MESES DE JUNIO Y JULIO 2024 VISITANDO JUNCALITO, PUERTO PLATA, SABANA IGLESIA Y SANTO DOMINGO</t>
  </si>
  <si>
    <t>VIATICOS CORRESPONDIENTE AL MES DE JULIO 2024 VISITANDO PTO PLATA, STO DGO</t>
  </si>
  <si>
    <t>VIATICOS CORRESPONDIENTE AL MES DE JUNIO 2024 VISITANDO PTO PLATA, SABANETA YASICA Y LA SIERRA SAJOMA</t>
  </si>
  <si>
    <t>VIATICOS CORRESPONDIENTE A LOS MESES DE JUNIO Y JULIO 2024 VISITANDO SANTO DOMINGO</t>
  </si>
  <si>
    <t>VIATICOS CORRESPONDIENTE AL MES DE JUNIO 2024 VISITANDO SANTO DOMINGO</t>
  </si>
  <si>
    <t>VIATICOS CORRESPONDIENTE A LOS MESES DE JUNIO Y JULIO 2024 VISITANDO SABANETA YASICA, PUERTO PLATA, JUNCALITOY LA SIERRA SAJOMA</t>
  </si>
  <si>
    <t>VIATICOS CORRESPONDIENTE A LOS MESES DE JUNIO Y JULIO 2024 VISITANDO SANTO DOMINGO, ESPAILLAT Y MONTE LA YAGUA</t>
  </si>
  <si>
    <t>VIATICOS CORRESPONDIENTE AL MES DE JUNIO 2024 VISITANDO SANTIAGO</t>
  </si>
  <si>
    <t>VIATICOS CORRESPONDIENTE A LOS MESES DE JUNIO Y JULIO 2024 VISITANDO ESPAILLAT</t>
  </si>
  <si>
    <t>VIATICOS CORRESPONDIENTE AL MES DE JULIO 2024 VISITANDO PTO PLATA Y LA SIERRA SAJOMA</t>
  </si>
  <si>
    <t>VIATICOS CORRESPONDIENTE A LOS MESES DE JUNIO Y JULIO 2024 VISITANDO PUERTO PLATA Y LA SIERRA SAJOMA</t>
  </si>
  <si>
    <t>VIATICOS CORRESPONDIENTE AL MES DE JUNIO 2024 VISITANDO ESPAIILAT, PUERTO PLATA Y LA SIERRA SAJOMA</t>
  </si>
  <si>
    <t>VIATICOS CORRESPONDIENTE A LOS MESES DE JUNIO Y JULIO 2024 VISITANDO ESPAIILAT, PUERTO PLATA Y LA SIERRA SAJOMA</t>
  </si>
  <si>
    <t xml:space="preserve">VIATICOS CORRESPONDIENTE AL MES DE JUNIO 2024 VISITANDO PUERTO PLATA </t>
  </si>
  <si>
    <t>VIATICOS CORRESPONDIENTE AL MES DE JULIO 2024 VISITANDO LA SIERRA</t>
  </si>
  <si>
    <t>VIATICOS CORRESPONDIENTE A LOS MESES DE JUNIO Y JULIO 2024 VISITANDO CEBORUCO, RANCHITO PICHE, BAITAO, LA SIERRA SAJOMA,ESPAILLAT, SANTO DOMINGO Y PUERTO PLATA</t>
  </si>
  <si>
    <t>VIATICOS CORRESPONDIENTE AL MES DE JUNIO 2024 VISITANDO PUERTO PLATA</t>
  </si>
  <si>
    <t>VIATICOS CORRESPONDIENTE A LOS MESES DE JUNIO Y JULIO 2024 VISITANDO JUNCALITO, SANTO DOMINGO, ESPAILLAT Y PUERTO PLATA</t>
  </si>
  <si>
    <t>VIATICOS CORRESPONDIENTE AL MES DE JULIO 2024 VISITANDO PTO PLATA</t>
  </si>
  <si>
    <t>VIATICOS CORRESPONDIENTE AL MES DE JULIO 2024 VISITANDO JAMAO AL NORTE</t>
  </si>
  <si>
    <t>VIATICOS CORRESPONDIENTE A LOS MESES DE JUNIO Y JULIO 2024 VISITANDOPUERTO PLATA Y JUNCALITO</t>
  </si>
  <si>
    <t xml:space="preserve">VIATICOS CORRESPONDIENTE AL MES DE JUNIO 2024 VISITANDO SANTO DOMINGO </t>
  </si>
  <si>
    <t>VIATICOS CORRESPONDIENTE A LOS MESES DE JUNIO Y JULIO 2024 VISITANDO LA SIERRA SAJOMA, LA SIERRA JANICO, SANTO DOMINGO Y LA CUMBRE</t>
  </si>
  <si>
    <t>VIATICOS CORRESPONDIENTE A LOS MESES DE JUNIO Y JULIO 2024 VISITANDO LA SIERRA SAJOMA Y BAITOA</t>
  </si>
  <si>
    <t>VIATICOS CORRESPONDIENTE AL MES DE JUNIO 2024 VISITANDO BAITOA</t>
  </si>
  <si>
    <t>VIATICOS CORRESPONDIENTE A LOS MESES DE JUNIO Y JULIO 2024 VISITANDO CEBORUCO, BAITOA Y PUERTO PLATA</t>
  </si>
  <si>
    <t xml:space="preserve">VIATICOS CORRESPONDIENTE A LOS MESES DE JUNIO Y JULIO 2024 VISITANDO JUNCALITO, PUERTO PLATA Y SABANA IGLESIA </t>
  </si>
  <si>
    <t>VIATICOS CORRESPONDIENTE A LOS MESES DE JUNIO Y JULIO 2024 VISITANDO PTO PLATA,LA SIERRA SAJOMA, ESPAILLAT, SABANA IGLESIA, LA SIERRA SAJOMA Y SANTO DOMINGO</t>
  </si>
  <si>
    <t>VIATICOS CORRESPONDIENTE A LOS MESES DE JUNIO Y JULIO 2024 VISITANDO PUERTO PLATA, ESPAILLAT Y LA SIERRA SAJOMA</t>
  </si>
  <si>
    <t xml:space="preserve">VIATICOS CORRESPONDIENTE AL MES DE JULIO 2024 VISITANDO CAYETANO GERMOSEN Y LA GUAMA </t>
  </si>
  <si>
    <t>VIATICOS CORRESPONDIENTE AL MES DE JUNIO 2024 VITANDO SANTIGO</t>
  </si>
  <si>
    <t xml:space="preserve">VIATICOS CORRESPONDIENTE A LOS MESES DE JUNIO Y JULIO 2024 VISITANDO SANTO DOMINGO Y PUERTO PLATA </t>
  </si>
  <si>
    <t>VIATICOS CORRESPONDIENTE A LOS MESES DE JUNIO Y JULIO 2024 VISINTANDO SABANETA YASICA, SANTO DOMINGO, PUERTO PLATA , LA SIERRA SAJOMA Y LA SIERRA JANICO</t>
  </si>
  <si>
    <t>VIATICOS CORRESPONDIENTE A LOS MESES DE JUNIO Y JULIO 2024 VISINTANDO LA SIERRA SAJOMA Y PUERTO PLATA</t>
  </si>
  <si>
    <t>VIATICOS CORRESPONDIENTE AL MES DE JULIO 2024 VISITANDO LA SIERRA JANICO</t>
  </si>
  <si>
    <t>VIATICOS CORRESPONDIENTE AL MES DE JUNIO 2024 VISITANDO LA SIERRA SAJOMA Y LA SIERRA JANICO</t>
  </si>
  <si>
    <t>VIATICOS CORRESPONDIENTE A LOS MESES DE JUNIO Y JULIO 2024 VISITANDO SANTO DOMINGO Y LA SIERRA SAJOMA</t>
  </si>
  <si>
    <t>VIATICOS CORRESPONDIENTE A LOS MESES DE JUNIO Y JULIO 2024 VISITANDO LA SIERRA SAJOMA Y LA SIERRA JANICO</t>
  </si>
  <si>
    <t>VIATICOS CORRESPONDIENTE A LOS MESES DE JUNIO Y JULIO 2024 VISITANDO PUERTO PLATA Y JUNCALITO</t>
  </si>
  <si>
    <t>VIATICOS CORRESPONDIENTE AL MES DE JULIO 2024 VISITANDO LA SIERRA SAJOMA</t>
  </si>
  <si>
    <t>VIATICOS CORRESPONDIENTE A LOS MESES DE JUNIO Y JULIO 2024 VISITANDO SANTO DOMINGO, PUERTO PLATA, LA SIERRA SAJOMA Y LA LOMOTA</t>
  </si>
  <si>
    <t>MANTENIMIENTO CLINICA #6</t>
  </si>
  <si>
    <t xml:space="preserve">LLENADO DE GAS PROPANO </t>
  </si>
  <si>
    <t>PAGO VIATICOS CORRESPONDIENTE AL MES DE AGOSTO 2024 VISITANDO PUERTO PLATA</t>
  </si>
  <si>
    <t>PAGO VIATICOS CORRESPONDIENTE AL MES DE AGOSTO 2024 VISITANDO PEDRO GARCIA, PEDRO GARCIA Y RANCHITO DE JACAGUA</t>
  </si>
  <si>
    <t>PAGO VIATICOS CORRESPONDIENTE AL MES DE AGOSTO 2024 VISITANDO EL LIMON, ESPAILLAT, Y SABANA IGLESIA</t>
  </si>
  <si>
    <t>PAGO VIATICOS CORRESPONDIENTE AL MES DE AGOSTO 2024 VISITANDO SANTO DOMINGO Y ESPAILLAT</t>
  </si>
  <si>
    <t xml:space="preserve">PAGO VIATICOS CORRESPONDIENTE AL MES DE AGOSTO 2024 VISITANDO PUERTO PLATA </t>
  </si>
  <si>
    <t>PAGO VIATICOS CORRESPONDIENTE AL MES DE AGOSTO 2024 VISITANDO SANTO DOMINGO</t>
  </si>
  <si>
    <t>PAGO VIATICOS CORRESPONDIENTE AL MES DE AGOSTO 2024 VISITANDO PUERTO PLATA Y SANTO DOMINGO</t>
  </si>
  <si>
    <t>PAGO VIATICOS CORRESPONDIENTE AL MES DE AGOSTO 2024 VISITANDO SOSUA, INOA, LA SIERRA JANICO, EL RUBIO Y LA SIERRA SAJOMA</t>
  </si>
  <si>
    <t>PAGO VIATICOS CORRESPONDIENTE AL MES DE AGOSTO 2024 VISITANDO SANTO DOMINGO Y PUERTO PLATA</t>
  </si>
  <si>
    <t>PAGO VIATICOS CORRESPONDIENTE AL MES DE AGOSTO 2024 VISITANDO ESPAILLAT, SABANA IGLESIA Y PUERTO PLATA</t>
  </si>
  <si>
    <t>PAGO VIATICOS CORRESPONDIENTE AL MES DE AGOSTO 2024 VISITANDO SANTIAGO</t>
  </si>
  <si>
    <t xml:space="preserve">PAGO VIATICOS CORRESPONDIENTE AL MES DE AGOSTO 2024 VISITANDO VILLA LIBERACION, CPN INOA, LA SIERRA SAJOMA Y CPN EL RUBIO </t>
  </si>
  <si>
    <t>PAGO VIATICOS CORRESPONDIENTE AL MES DE AGOSTO 2024 VISITANDO CPN MONTE DE LA JAGUA Y CPN NUEVO RENACER</t>
  </si>
  <si>
    <t>PAGO VIATICOS CORRESPONDIENTE AL MES DE AGOSTO 2024 VISITANDO JANICO, SABANA IGLESIA Y PUERTO PLATA</t>
  </si>
  <si>
    <t>PAGO VIATICOS CORRESPONDIENTE AL MES DE AGOSTO 2024 VISITANDO LA SIERRA JANICO, ESPAILLAT Y PUERTO PLATA</t>
  </si>
  <si>
    <t>PAGO VIATICOS CORRESPONDIENTE AL MES DE AGOSTO 2024 VISITANDO SABANA IGLESIA</t>
  </si>
  <si>
    <t>PAGO VIATICOS CORRESPONDIENTE AL MES DE AGOSTO 2024 VISITANDO LA SIERRA JANICO Y PUERTO PLATA</t>
  </si>
  <si>
    <t>PAGO VIATICOS CORRESPONDIENTE AL MES DE AGOSTO 2024 VISITANDO ESPAILLAT, PUERTO PLATA, LA SIERRA SAJOMA, BAITOA Y SANTO DOMINGO</t>
  </si>
  <si>
    <t>PAGO VIATICOS CORRESPONDIENTE AL MES DE AGOSTO 2024 VISITANDO INOA, LA SIERRA JANICO, EL RUBIO Y LA SIERRA SAJOMA</t>
  </si>
  <si>
    <t>PAGO VIATICOS CORRESPONDIENTE AL MES DE AGOSTO 2024 VISITANDO LA SIERRA JANICO, L LOMOTA, MAO, PUERTO PLATA Y ESPAILLAT</t>
  </si>
  <si>
    <t>PAGO VIATICOS CORRESPONDIENTE AL MES DE AGOSTO 2024 VISITANDO LA SIERRA JANICO, INOA, JUNCALITO, LAS MANACLAS, LA SIERRA JANICO Y LA SIERRA SAJOMA</t>
  </si>
  <si>
    <t>PAGO VIATICOS CORRESPONDINETE AL MES DE AGOSTO 2024 VISITANDO PUERTO PLATA Y SANTO DOMINGO</t>
  </si>
  <si>
    <t>PAGO VIATICOS CORRESPONDIENTE AL MES DE AGOSTO 2024 VISITANDO INOA, BAITOA, LOS AMACEYES, CEBORUCO, PUERTO PLATA Y SAJOMA</t>
  </si>
  <si>
    <t>PAGO VIATICOS CORRESPONDIENTE AL MES DE AGOSTO 2024 VISITANDO SANTO DOMINGO, ESPAILLAT Y PUERTO PLATA</t>
  </si>
  <si>
    <t>PAGO VIATICOS CORRESPONDIENTE AL MES DE AGOSTO 2024 VISITANDO ESPAILLAT Y PUERTO PLATA</t>
  </si>
  <si>
    <t>PAGO VIATICOS CORRESPONDIENTE AL MES DE AGOSTO 2024 VISITANDO CPN INOA, CPN EL RUBIO, PUERTO PLATA Y LA SIERRA</t>
  </si>
  <si>
    <t xml:space="preserve">PAGO VIATICOS CORRESPONDIENTE AL MES DE AGOSTO 2024 VISITANDO SANTIAGO </t>
  </si>
  <si>
    <t>PAGO VIATICOS CORRESPONDINETE AL MES DE AGOSTO 2024 VISITANDO SANTIAGO</t>
  </si>
  <si>
    <t>PAGO VIATICOS CORRESPONDIENTE AL MES DE AGOSTO 2024 VISITANDO LA SIERRA SAJOMA</t>
  </si>
  <si>
    <t>PAGO VIATICOS CORRESPONDIENTE AL MES DE AGOSTO 2024 VISITANDO LA SIERRA JANICO, PUERTO PLATA Y ESPAILLAT</t>
  </si>
  <si>
    <t>PAGO VIATICOS CORRESPONDIENTE AL MES DE AGOSTO 2024 VISITANDO CPN VILLA LIBERACION, CPN INAO, LA SIERRA SAJOMA Y CPN EL RUBIO</t>
  </si>
  <si>
    <t>PAGO VIATICOS CORRESPONDIENTE AL MES DE AGOSTO 2024 VISITANDO VILLA LIBERACION Y PUERTO PLATA</t>
  </si>
  <si>
    <t>PAGO VIATICOS CORRESPONDIENTE AL MES DE AGOSTO 2024 VISITANDO SANTO DOMINGO, PUERTO PLATA Y LA SIERRA SAJOMA</t>
  </si>
  <si>
    <t>TONERS Y TINTA PARA IMPRESORA</t>
  </si>
  <si>
    <t>GASOIL PARA ESTE SRSN II</t>
  </si>
  <si>
    <t xml:space="preserve">MANTENIMIENTO DE EQUIPOS </t>
  </si>
  <si>
    <t>MATERIAL GASTABLE DE OFICINA</t>
  </si>
  <si>
    <t>PAGO DE RETENCION DE FONDO #6 DE MANTENIMIENTO DE CLINICA</t>
  </si>
  <si>
    <t>ESTADO DE CUENTA</t>
  </si>
  <si>
    <t>COMISIONES Y GASTOS BANCARIOS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</si>
</sst>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#,##0.00000000000_);\(#,##0.00000000000\)"/>
    <numFmt numFmtId="167" formatCode="#,##0.00000000000"/>
    <numFmt numFmtId="168" formatCode="#,##0.00000000"/>
  </numFmts>
  <fonts count="2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4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7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6" fillId="20" borderId="8" applyNumberFormat="0" applyAlignment="0" applyProtection="0"/>
    <xf numFmtId="0" fontId="17" fillId="21" borderId="9" applyNumberFormat="0" applyAlignment="0" applyProtection="0"/>
    <xf numFmtId="0" fontId="18" fillId="0" borderId="10" applyNumberFormat="0" applyFill="0" applyAlignment="0" applyProtection="0"/>
    <xf numFmtId="0" fontId="19" fillId="0" borderId="0" applyNumberFormat="0" applyFill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5" borderId="0" applyNumberFormat="0" applyBorder="0" applyAlignment="0" applyProtection="0"/>
    <xf numFmtId="0" fontId="20" fillId="11" borderId="8" applyNumberFormat="0" applyAlignment="0" applyProtection="0"/>
    <xf numFmtId="0" fontId="21" fillId="7" borderId="0" applyNumberFormat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2" fillId="26" borderId="0" applyNumberFormat="0" applyBorder="0" applyAlignment="0" applyProtection="0"/>
    <xf numFmtId="0" fontId="2" fillId="27" borderId="11" applyNumberFormat="0" applyFont="0" applyAlignment="0" applyProtection="0"/>
    <xf numFmtId="9" fontId="2" fillId="0" borderId="0" applyFont="0" applyFill="0" applyBorder="0" applyAlignment="0" applyProtection="0"/>
    <xf numFmtId="0" fontId="23" fillId="20" borderId="12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7" fillId="0" borderId="13" applyNumberFormat="0" applyFill="0" applyAlignment="0" applyProtection="0"/>
    <xf numFmtId="0" fontId="19" fillId="0" borderId="14" applyNumberFormat="0" applyFill="0" applyAlignment="0" applyProtection="0"/>
    <xf numFmtId="0" fontId="26" fillId="0" borderId="0" applyNumberFormat="0" applyFill="0" applyBorder="0" applyAlignment="0" applyProtection="0"/>
    <xf numFmtId="0" fontId="28" fillId="0" borderId="15" applyNumberFormat="0" applyFill="0" applyAlignment="0" applyProtection="0"/>
  </cellStyleXfs>
  <cellXfs count="98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3" borderId="2" xfId="1" applyFont="1" applyFill="1" applyBorder="1"/>
    <xf numFmtId="164" fontId="6" fillId="5" borderId="2" xfId="1" applyFont="1" applyFill="1" applyBorder="1"/>
    <xf numFmtId="164" fontId="0" fillId="5" borderId="0" xfId="1" applyFont="1" applyFill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167" fontId="0" fillId="0" borderId="0" xfId="0" applyNumberFormat="1"/>
    <xf numFmtId="0" fontId="9" fillId="5" borderId="0" xfId="0" applyFont="1" applyFill="1"/>
    <xf numFmtId="4" fontId="9" fillId="5" borderId="0" xfId="0" applyNumberFormat="1" applyFont="1" applyFill="1"/>
    <xf numFmtId="164" fontId="9" fillId="5" borderId="0" xfId="0" applyNumberFormat="1" applyFont="1" applyFill="1"/>
    <xf numFmtId="164" fontId="9" fillId="5" borderId="0" xfId="1" applyFont="1" applyFill="1"/>
    <xf numFmtId="166" fontId="9" fillId="5" borderId="0" xfId="0" applyNumberFormat="1" applyFont="1" applyFill="1"/>
    <xf numFmtId="43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165" fontId="6" fillId="5" borderId="2" xfId="5" applyNumberFormat="1" applyFont="1" applyFill="1" applyBorder="1" applyAlignment="1">
      <alignment horizontal="left"/>
    </xf>
    <xf numFmtId="0" fontId="11" fillId="4" borderId="1" xfId="3" applyFont="1" applyFill="1" applyBorder="1" applyAlignment="1">
      <alignment horizontal="center" vertical="center" wrapText="1"/>
    </xf>
    <xf numFmtId="4" fontId="12" fillId="5" borderId="0" xfId="0" applyNumberFormat="1" applyFont="1" applyFill="1"/>
    <xf numFmtId="0" fontId="12" fillId="5" borderId="0" xfId="0" applyFont="1" applyFill="1"/>
    <xf numFmtId="168" fontId="9" fillId="5" borderId="0" xfId="0" applyNumberFormat="1" applyFont="1" applyFill="1"/>
    <xf numFmtId="4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6" fillId="5" borderId="0" xfId="5" applyNumberFormat="1" applyFont="1" applyFill="1" applyAlignment="1">
      <alignment horizontal="right"/>
    </xf>
    <xf numFmtId="165" fontId="6" fillId="5" borderId="0" xfId="5" applyNumberFormat="1" applyFont="1" applyFill="1" applyAlignment="1">
      <alignment horizontal="left"/>
    </xf>
    <xf numFmtId="0" fontId="6" fillId="5" borderId="0" xfId="7" applyFont="1" applyFill="1"/>
    <xf numFmtId="4" fontId="6" fillId="5" borderId="0" xfId="9" applyNumberFormat="1" applyFont="1" applyFill="1"/>
    <xf numFmtId="39" fontId="13" fillId="5" borderId="0" xfId="1" applyNumberFormat="1" applyFont="1" applyFill="1" applyBorder="1" applyAlignment="1"/>
    <xf numFmtId="164" fontId="6" fillId="5" borderId="0" xfId="1" applyFont="1" applyFill="1" applyBorder="1"/>
    <xf numFmtId="39" fontId="13" fillId="5" borderId="3" xfId="1" applyNumberFormat="1" applyFont="1" applyFill="1" applyBorder="1" applyAlignment="1"/>
    <xf numFmtId="0" fontId="6" fillId="5" borderId="2" xfId="7" applyFont="1" applyFill="1" applyBorder="1" applyAlignment="1">
      <alignment wrapText="1"/>
    </xf>
    <xf numFmtId="164" fontId="4" fillId="0" borderId="0" xfId="1" applyFont="1" applyBorder="1"/>
    <xf numFmtId="0" fontId="13" fillId="5" borderId="2" xfId="3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left" vertical="center" wrapText="1"/>
    </xf>
    <xf numFmtId="164" fontId="13" fillId="5" borderId="2" xfId="1" applyFont="1" applyFill="1" applyBorder="1" applyAlignment="1">
      <alignment vertical="center" wrapText="1"/>
    </xf>
    <xf numFmtId="1" fontId="13" fillId="5" borderId="2" xfId="3" applyNumberFormat="1" applyFont="1" applyFill="1" applyBorder="1" applyAlignment="1">
      <alignment horizontal="center" vertical="center"/>
    </xf>
    <xf numFmtId="164" fontId="13" fillId="5" borderId="3" xfId="1" applyFont="1" applyFill="1" applyBorder="1" applyAlignment="1">
      <alignment vertical="center" wrapText="1"/>
    </xf>
    <xf numFmtId="1" fontId="6" fillId="5" borderId="2" xfId="6" applyNumberFormat="1" applyFont="1" applyFill="1" applyBorder="1" applyAlignment="1">
      <alignment horizontal="left"/>
    </xf>
    <xf numFmtId="0" fontId="6" fillId="5" borderId="2" xfId="7" applyFont="1" applyFill="1" applyBorder="1"/>
    <xf numFmtId="4" fontId="6" fillId="5" borderId="2" xfId="8" applyNumberFormat="1" applyFont="1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/>
    <xf numFmtId="0" fontId="0" fillId="2" borderId="6" xfId="0" applyFill="1" applyBorder="1"/>
    <xf numFmtId="49" fontId="6" fillId="4" borderId="2" xfId="6" applyNumberFormat="1" applyFont="1" applyFill="1" applyBorder="1" applyAlignment="1">
      <alignment horizontal="center"/>
    </xf>
    <xf numFmtId="0" fontId="6" fillId="4" borderId="5" xfId="3" applyFont="1" applyFill="1" applyBorder="1" applyAlignment="1">
      <alignment horizontal="center" vertical="center" wrapText="1"/>
    </xf>
    <xf numFmtId="14" fontId="6" fillId="3" borderId="2" xfId="5" applyNumberFormat="1" applyFont="1" applyFill="1" applyBorder="1" applyAlignment="1">
      <alignment horizontal="right"/>
    </xf>
    <xf numFmtId="49" fontId="6" fillId="3" borderId="2" xfId="6" applyNumberFormat="1" applyFont="1" applyFill="1" applyBorder="1" applyAlignment="1">
      <alignment horizontal="center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14" fontId="6" fillId="5" borderId="2" xfId="5" applyNumberFormat="1" applyFont="1" applyFill="1" applyBorder="1" applyAlignment="1">
      <alignment horizontal="right"/>
    </xf>
    <xf numFmtId="1" fontId="6" fillId="5" borderId="2" xfId="5" applyNumberFormat="1" applyFont="1" applyFill="1" applyBorder="1" applyAlignment="1">
      <alignment horizontal="right"/>
    </xf>
    <xf numFmtId="4" fontId="6" fillId="5" borderId="2" xfId="7" applyNumberFormat="1" applyFont="1" applyFill="1" applyBorder="1"/>
    <xf numFmtId="14" fontId="6" fillId="5" borderId="2" xfId="5" applyNumberFormat="1" applyFont="1" applyFill="1" applyBorder="1"/>
    <xf numFmtId="1" fontId="6" fillId="5" borderId="2" xfId="6" applyNumberFormat="1" applyFont="1" applyFill="1" applyBorder="1" applyAlignment="1">
      <alignment horizontal="center"/>
    </xf>
    <xf numFmtId="4" fontId="13" fillId="5" borderId="2" xfId="0" applyNumberFormat="1" applyFont="1" applyFill="1" applyBorder="1"/>
    <xf numFmtId="164" fontId="4" fillId="5" borderId="0" xfId="1" applyFont="1" applyFill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4" fontId="14" fillId="5" borderId="0" xfId="9" applyNumberFormat="1" applyFont="1" applyFill="1"/>
    <xf numFmtId="4" fontId="6" fillId="5" borderId="0" xfId="8" applyNumberFormat="1" applyFont="1" applyFill="1"/>
    <xf numFmtId="4" fontId="14" fillId="5" borderId="0" xfId="7" applyNumberFormat="1" applyFont="1" applyFill="1"/>
    <xf numFmtId="0" fontId="0" fillId="0" borderId="7" xfId="0" applyBorder="1"/>
    <xf numFmtId="4" fontId="14" fillId="3" borderId="2" xfId="9" applyNumberFormat="1" applyFont="1" applyFill="1" applyBorder="1"/>
    <xf numFmtId="4" fontId="14" fillId="3" borderId="2" xfId="7" applyNumberFormat="1" applyFont="1" applyFill="1" applyBorder="1"/>
    <xf numFmtId="4" fontId="14" fillId="5" borderId="2" xfId="7" applyNumberFormat="1" applyFont="1" applyFill="1" applyBorder="1"/>
    <xf numFmtId="43" fontId="4" fillId="0" borderId="0" xfId="49" applyFont="1"/>
    <xf numFmtId="43" fontId="0" fillId="0" borderId="0" xfId="0" applyNumberFormat="1"/>
    <xf numFmtId="49" fontId="6" fillId="5" borderId="2" xfId="6" applyNumberFormat="1" applyFont="1" applyFill="1" applyBorder="1" applyAlignment="1">
      <alignment horizontal="center"/>
    </xf>
    <xf numFmtId="4" fontId="14" fillId="5" borderId="2" xfId="9" applyNumberFormat="1" applyFont="1" applyFill="1" applyBorder="1"/>
    <xf numFmtId="43" fontId="4" fillId="5" borderId="0" xfId="49" applyFont="1" applyFill="1"/>
    <xf numFmtId="14" fontId="6" fillId="3" borderId="2" xfId="5" applyNumberFormat="1" applyFont="1" applyFill="1" applyBorder="1"/>
    <xf numFmtId="14" fontId="6" fillId="5" borderId="16" xfId="5" applyNumberFormat="1" applyFont="1" applyFill="1" applyBorder="1"/>
    <xf numFmtId="49" fontId="6" fillId="5" borderId="16" xfId="6" applyNumberFormat="1" applyFont="1" applyFill="1" applyBorder="1" applyAlignment="1">
      <alignment horizontal="center"/>
    </xf>
    <xf numFmtId="0" fontId="14" fillId="5" borderId="16" xfId="0" applyFont="1" applyFill="1" applyBorder="1" applyAlignment="1">
      <alignment wrapText="1"/>
    </xf>
    <xf numFmtId="4" fontId="14" fillId="5" borderId="16" xfId="9" applyNumberFormat="1" applyFont="1" applyFill="1" applyBorder="1"/>
    <xf numFmtId="4" fontId="6" fillId="5" borderId="16" xfId="8" applyNumberFormat="1" applyFont="1" applyFill="1" applyBorder="1"/>
    <xf numFmtId="0" fontId="6" fillId="5" borderId="2" xfId="6" applyFont="1" applyFill="1" applyBorder="1" applyAlignment="1">
      <alignment horizontal="center"/>
    </xf>
    <xf numFmtId="4" fontId="0" fillId="5" borderId="0" xfId="0" applyNumberFormat="1" applyFill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/>
    </xf>
  </cellXfs>
  <cellStyles count="64">
    <cellStyle name="20% - Énfasis1 2" xfId="19" xr:uid="{7CEB7C72-BEC3-40A7-89A3-0979ABEF051B}"/>
    <cellStyle name="20% - Énfasis2 2" xfId="20" xr:uid="{4155C056-0FEA-4B0D-88B1-7295A176241C}"/>
    <cellStyle name="20% - Énfasis3 2" xfId="21" xr:uid="{E0B77ED4-A2C0-4044-96F5-50B0B9F9F9B7}"/>
    <cellStyle name="20% - Énfasis4 2" xfId="22" xr:uid="{D17E579F-5554-4850-93B0-BAEF771710F5}"/>
    <cellStyle name="20% - Énfasis5 2" xfId="23" xr:uid="{9E068413-E64B-451A-B2EA-7472E898109A}"/>
    <cellStyle name="20% - Énfasis6 2" xfId="24" xr:uid="{2398A246-CB90-415B-8BBF-E939791928FF}"/>
    <cellStyle name="40% - Énfasis1 2" xfId="25" xr:uid="{3BE9CF29-F41B-4208-8136-F5E185CA3868}"/>
    <cellStyle name="40% - Énfasis2 2" xfId="26" xr:uid="{50ED4611-18E3-4408-A464-B8A52B1EF8A4}"/>
    <cellStyle name="40% - Énfasis3 2" xfId="27" xr:uid="{79B3D4FA-20A2-4A7C-B4FD-9883DC4C13BC}"/>
    <cellStyle name="40% - Énfasis4 2" xfId="28" xr:uid="{6B812A48-A3CD-4B7F-8739-2E1FF953F611}"/>
    <cellStyle name="40% - Énfasis5 2" xfId="29" xr:uid="{FBEF4B7A-51DB-4C22-987A-DB1C507A028F}"/>
    <cellStyle name="40% - Énfasis6 2" xfId="30" xr:uid="{21794381-8FCB-4A21-95DF-248B3E2281E8}"/>
    <cellStyle name="60% - Énfasis1 2" xfId="31" xr:uid="{06A7C932-A62E-41F8-9AD9-E7D1EF95A50E}"/>
    <cellStyle name="60% - Énfasis2 2" xfId="32" xr:uid="{B9946B0C-5125-4E6B-B15D-200B1047927C}"/>
    <cellStyle name="60% - Énfasis3 2" xfId="33" xr:uid="{2CAC7FB6-4F6E-44A9-BD03-563D024643A7}"/>
    <cellStyle name="60% - Énfasis4 2" xfId="34" xr:uid="{4487B523-0929-448B-B6F8-80F1DCB0CA82}"/>
    <cellStyle name="60% - Énfasis5 2" xfId="35" xr:uid="{B3FD4DCA-C25A-4D2A-944D-2D4DE9565D94}"/>
    <cellStyle name="60% - Énfasis6 2" xfId="36" xr:uid="{0A2A8D84-421B-4824-88DA-89EF2057C2C3}"/>
    <cellStyle name="Cálculo 2" xfId="37" xr:uid="{A74129B3-22E9-4FDE-B9FD-9BE588B9EE06}"/>
    <cellStyle name="Celda de comprobación 2" xfId="38" xr:uid="{3C54FA2F-A6DC-49F2-8010-1DD831945624}"/>
    <cellStyle name="Celda vinculada 2" xfId="39" xr:uid="{26C13416-72B0-42E3-ADBF-AFFEDA6D4927}"/>
    <cellStyle name="Encabezado 4 2" xfId="40" xr:uid="{87CD5756-F33B-47D2-9D93-B51C1DB954E0}"/>
    <cellStyle name="Énfasis1 2" xfId="41" xr:uid="{BA6751C1-E4AA-4E3C-B3A5-A127B693CFBA}"/>
    <cellStyle name="Énfasis2 2" xfId="42" xr:uid="{6E0D7CBB-0ACF-441D-8F89-0E6587502F57}"/>
    <cellStyle name="Énfasis3 2" xfId="43" xr:uid="{091E136E-035A-4D67-ACB4-C558A421C89D}"/>
    <cellStyle name="Énfasis4 2" xfId="44" xr:uid="{4339B247-A817-4EE0-ACF5-874EF58403F5}"/>
    <cellStyle name="Énfasis5 2" xfId="45" xr:uid="{9EAD5005-BA93-42E7-BE89-26B397ED9E7A}"/>
    <cellStyle name="Énfasis6 2" xfId="46" xr:uid="{95CB0284-17BD-4B27-B150-32AA9B7934CB}"/>
    <cellStyle name="Entrada 2" xfId="47" xr:uid="{D879108B-8492-47FD-88B8-79F3DE44FEDF}"/>
    <cellStyle name="Incorrecto 2" xfId="48" xr:uid="{D7D89D34-5725-43D7-A585-D974D27C338D}"/>
    <cellStyle name="Millares" xfId="1" builtinId="3"/>
    <cellStyle name="Millares 2" xfId="11" xr:uid="{00000000-0005-0000-0000-000001000000}"/>
    <cellStyle name="Millares 2 2" xfId="12" xr:uid="{00000000-0005-0000-0000-000002000000}"/>
    <cellStyle name="Millares 2 2 2" xfId="51" xr:uid="{AEB01BF6-9F12-4FFC-AE92-A3031251EA8A}"/>
    <cellStyle name="Millares 2 3" xfId="50" xr:uid="{CB93CED6-6B46-43F9-AC23-B145C308E7A6}"/>
    <cellStyle name="Millares 3" xfId="18" xr:uid="{00000000-0005-0000-0000-000003000000}"/>
    <cellStyle name="Millares 3 2" xfId="13" xr:uid="{00000000-0005-0000-0000-000004000000}"/>
    <cellStyle name="Millares 3 3" xfId="52" xr:uid="{2CFA6EB1-1986-43E2-B075-F1AD00C50E77}"/>
    <cellStyle name="Millares 4" xfId="53" xr:uid="{5B777B33-AF8A-46D3-844A-ABBCB8D12549}"/>
    <cellStyle name="Millares 5" xfId="49" xr:uid="{95F184B6-0EC5-4CB4-93E9-0DF6012A79C2}"/>
    <cellStyle name="Neutral 2" xfId="54" xr:uid="{D92D77ED-4AAD-4EEE-9C30-4C5BFEECC8CC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Notas 2" xfId="55" xr:uid="{99B80A0D-F129-427D-A7BA-018648BD4085}"/>
    <cellStyle name="Porcentaje 2" xfId="17" xr:uid="{00000000-0005-0000-0000-000012000000}"/>
    <cellStyle name="Porcentaje 3" xfId="56" xr:uid="{E8D6650E-571F-486E-B034-EB17113CD737}"/>
    <cellStyle name="Salida 2" xfId="57" xr:uid="{918CF999-1EBD-41CD-86B8-0CEAA48BCC77}"/>
    <cellStyle name="Texto de advertencia 2" xfId="58" xr:uid="{40F6962E-4B58-427F-907C-717541E4AEB5}"/>
    <cellStyle name="Texto explicativo 2" xfId="59" xr:uid="{5FAA3971-94FC-4725-BDFF-DD4FE1E15CC2}"/>
    <cellStyle name="Título 2 2" xfId="60" xr:uid="{BEDDC63A-31AF-4FE5-82F4-19B86C763EFE}"/>
    <cellStyle name="Título 3 2" xfId="61" xr:uid="{61B0D7FB-9771-4CB1-90C9-B9F50042F5B7}"/>
    <cellStyle name="Título 4" xfId="62" xr:uid="{644D8FF4-22B2-4FCC-93B7-3148C4DBC0DA}"/>
    <cellStyle name="Total 2" xfId="63" xr:uid="{E10A3F37-C43C-4964-89F1-9ACB567E1D5B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685800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428624</xdr:colOff>
      <xdr:row>4</xdr:row>
      <xdr:rowOff>28575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A553E32D-13E4-40C7-8296-7E19DA3CB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0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19050</xdr:rowOff>
    </xdr:from>
    <xdr:to>
      <xdr:col>2</xdr:col>
      <xdr:colOff>9524</xdr:colOff>
      <xdr:row>4</xdr:row>
      <xdr:rowOff>47625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6352084A-A3C4-4FA7-A217-2928664567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19050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0"/>
  <sheetViews>
    <sheetView workbookViewId="0">
      <selection sqref="A1:F155"/>
    </sheetView>
  </sheetViews>
  <sheetFormatPr baseColWidth="10" defaultRowHeight="15" x14ac:dyDescent="0.25"/>
  <cols>
    <col min="1" max="1" width="10.7109375" customWidth="1"/>
    <col min="2" max="2" width="17.28515625" customWidth="1"/>
    <col min="3" max="3" width="45.85546875" customWidth="1"/>
    <col min="4" max="4" width="10.7109375" customWidth="1"/>
    <col min="5" max="5" width="12.140625" customWidth="1"/>
    <col min="6" max="6" width="11.7109375" style="7" bestFit="1" customWidth="1"/>
    <col min="7" max="7" width="12.7109375" style="19" bestFit="1" customWidth="1"/>
    <col min="8" max="8" width="16.28515625" style="19" customWidth="1"/>
    <col min="9" max="9" width="18.5703125" style="19" bestFit="1" customWidth="1"/>
    <col min="10" max="10" width="18.5703125" bestFit="1" customWidth="1"/>
  </cols>
  <sheetData>
    <row r="1" spans="1:9" ht="15" customHeight="1" x14ac:dyDescent="0.25">
      <c r="A1" s="94" t="s">
        <v>15</v>
      </c>
      <c r="B1" s="94"/>
      <c r="C1" s="94"/>
      <c r="D1" s="94"/>
      <c r="E1" s="94"/>
      <c r="F1" s="94"/>
    </row>
    <row r="2" spans="1:9" ht="15.75" x14ac:dyDescent="0.25">
      <c r="A2" s="94" t="s">
        <v>13</v>
      </c>
      <c r="B2" s="94"/>
      <c r="C2" s="94"/>
      <c r="D2" s="94"/>
      <c r="E2" s="94"/>
      <c r="F2" s="94"/>
    </row>
    <row r="3" spans="1:9" x14ac:dyDescent="0.25">
      <c r="A3" s="95" t="s">
        <v>18</v>
      </c>
      <c r="B3" s="95"/>
      <c r="C3" s="95"/>
      <c r="D3" s="95"/>
      <c r="E3" s="95"/>
      <c r="F3" s="95"/>
    </row>
    <row r="4" spans="1:9" x14ac:dyDescent="0.25">
      <c r="A4" s="95" t="s">
        <v>12</v>
      </c>
      <c r="B4" s="95"/>
      <c r="C4" s="95"/>
      <c r="D4" s="95"/>
      <c r="E4" s="95"/>
      <c r="F4" s="95"/>
    </row>
    <row r="5" spans="1:9" x14ac:dyDescent="0.25">
      <c r="A5" s="95" t="s">
        <v>14</v>
      </c>
      <c r="B5" s="95"/>
      <c r="C5" s="95"/>
      <c r="D5" s="95"/>
      <c r="E5" s="95"/>
      <c r="F5" s="95"/>
    </row>
    <row r="6" spans="1:9" x14ac:dyDescent="0.25">
      <c r="A6" s="10"/>
      <c r="B6" s="10"/>
      <c r="C6" s="10"/>
      <c r="D6" s="10"/>
      <c r="E6" s="10"/>
    </row>
    <row r="7" spans="1:9" ht="20.25" customHeight="1" thickBot="1" x14ac:dyDescent="0.3">
      <c r="A7" s="92" t="s">
        <v>6</v>
      </c>
      <c r="B7" s="92"/>
      <c r="C7" s="92"/>
      <c r="D7" s="92"/>
      <c r="E7" s="93"/>
      <c r="F7" s="11"/>
    </row>
    <row r="8" spans="1:9" ht="18.75" customHeight="1" thickBot="1" x14ac:dyDescent="0.3">
      <c r="A8" s="1" t="s">
        <v>0</v>
      </c>
      <c r="B8" s="28" t="s">
        <v>1</v>
      </c>
      <c r="C8" s="2" t="s">
        <v>2</v>
      </c>
      <c r="D8" s="2" t="s">
        <v>10</v>
      </c>
      <c r="E8" s="2" t="s">
        <v>3</v>
      </c>
      <c r="F8" s="12" t="s">
        <v>7</v>
      </c>
    </row>
    <row r="9" spans="1:9" ht="13.5" customHeight="1" x14ac:dyDescent="0.25">
      <c r="A9" s="8">
        <v>45566</v>
      </c>
      <c r="B9" s="17"/>
      <c r="C9" s="5" t="s">
        <v>5</v>
      </c>
      <c r="D9" s="4"/>
      <c r="E9" s="3"/>
      <c r="F9" s="13">
        <v>64044917.97999987</v>
      </c>
      <c r="G9" s="20"/>
    </row>
    <row r="10" spans="1:9" s="16" customFormat="1" ht="13.5" customHeight="1" x14ac:dyDescent="0.25">
      <c r="A10" s="9">
        <v>45566</v>
      </c>
      <c r="B10" s="49">
        <v>452400000081</v>
      </c>
      <c r="C10" s="50" t="s">
        <v>16</v>
      </c>
      <c r="D10" s="6">
        <v>845746.4</v>
      </c>
      <c r="E10" s="51"/>
      <c r="F10" s="14">
        <f>+F9+D10-E10</f>
        <v>64890664.379999869</v>
      </c>
      <c r="G10" s="20"/>
      <c r="H10" s="19"/>
      <c r="I10" s="19"/>
    </row>
    <row r="11" spans="1:9" s="16" customFormat="1" x14ac:dyDescent="0.25">
      <c r="A11" s="9">
        <v>45567</v>
      </c>
      <c r="B11" s="44">
        <v>16818</v>
      </c>
      <c r="C11" s="45" t="s">
        <v>20</v>
      </c>
      <c r="D11" s="6"/>
      <c r="E11" s="46">
        <v>0</v>
      </c>
      <c r="F11" s="14">
        <f t="shared" ref="F11:F78" si="0">+F10+D11-E11</f>
        <v>64890664.379999869</v>
      </c>
      <c r="G11" s="20"/>
      <c r="H11" s="19"/>
      <c r="I11" s="19"/>
    </row>
    <row r="12" spans="1:9" s="16" customFormat="1" ht="13.5" customHeight="1" x14ac:dyDescent="0.25">
      <c r="A12" s="9">
        <v>45567</v>
      </c>
      <c r="B12" s="44">
        <v>16819</v>
      </c>
      <c r="C12" s="45" t="s">
        <v>20</v>
      </c>
      <c r="D12" s="6"/>
      <c r="E12" s="46">
        <v>0</v>
      </c>
      <c r="F12" s="14">
        <f t="shared" si="0"/>
        <v>64890664.379999869</v>
      </c>
      <c r="G12" s="20"/>
      <c r="H12" s="19"/>
      <c r="I12" s="19"/>
    </row>
    <row r="13" spans="1:9" s="16" customFormat="1" ht="13.5" customHeight="1" x14ac:dyDescent="0.25">
      <c r="A13" s="9">
        <v>45567</v>
      </c>
      <c r="B13" s="47">
        <v>16820</v>
      </c>
      <c r="C13" s="45" t="s">
        <v>20</v>
      </c>
      <c r="D13" s="6"/>
      <c r="E13" s="46">
        <v>0</v>
      </c>
      <c r="F13" s="14">
        <f t="shared" si="0"/>
        <v>64890664.379999869</v>
      </c>
      <c r="G13" s="20"/>
      <c r="H13" s="19"/>
      <c r="I13" s="19"/>
    </row>
    <row r="14" spans="1:9" s="16" customFormat="1" ht="16.5" customHeight="1" x14ac:dyDescent="0.25">
      <c r="A14" s="9">
        <v>45567</v>
      </c>
      <c r="B14" s="47">
        <v>16821</v>
      </c>
      <c r="C14" s="45" t="s">
        <v>20</v>
      </c>
      <c r="D14" s="6"/>
      <c r="E14" s="46">
        <v>0</v>
      </c>
      <c r="F14" s="14">
        <f t="shared" si="0"/>
        <v>64890664.379999869</v>
      </c>
      <c r="G14" s="20"/>
      <c r="H14" s="19"/>
      <c r="I14" s="19"/>
    </row>
    <row r="15" spans="1:9" s="16" customFormat="1" ht="16.5" customHeight="1" x14ac:dyDescent="0.25">
      <c r="A15" s="9">
        <v>45567</v>
      </c>
      <c r="B15" s="47">
        <v>16822</v>
      </c>
      <c r="C15" s="45" t="s">
        <v>20</v>
      </c>
      <c r="D15" s="6"/>
      <c r="E15" s="46">
        <v>0</v>
      </c>
      <c r="F15" s="14">
        <f t="shared" si="0"/>
        <v>64890664.379999869</v>
      </c>
      <c r="G15" s="20"/>
      <c r="H15" s="19"/>
      <c r="I15" s="19"/>
    </row>
    <row r="16" spans="1:9" s="16" customFormat="1" ht="16.5" customHeight="1" x14ac:dyDescent="0.25">
      <c r="A16" s="9">
        <v>45567</v>
      </c>
      <c r="B16" s="47">
        <v>16823</v>
      </c>
      <c r="C16" s="45" t="s">
        <v>20</v>
      </c>
      <c r="D16" s="6"/>
      <c r="E16" s="46">
        <v>0</v>
      </c>
      <c r="F16" s="14">
        <f t="shared" si="0"/>
        <v>64890664.379999869</v>
      </c>
      <c r="G16" s="20"/>
      <c r="H16" s="19"/>
      <c r="I16" s="19"/>
    </row>
    <row r="17" spans="1:9" s="16" customFormat="1" ht="24" x14ac:dyDescent="0.25">
      <c r="A17" s="9">
        <v>45567</v>
      </c>
      <c r="B17" s="47">
        <v>16824</v>
      </c>
      <c r="C17" s="45" t="s">
        <v>21</v>
      </c>
      <c r="D17" s="6"/>
      <c r="E17" s="46">
        <v>49123.86</v>
      </c>
      <c r="F17" s="14">
        <f t="shared" si="0"/>
        <v>64841540.519999869</v>
      </c>
      <c r="G17" s="20"/>
      <c r="H17" s="19"/>
      <c r="I17" s="19"/>
    </row>
    <row r="18" spans="1:9" s="16" customFormat="1" ht="16.5" customHeight="1" x14ac:dyDescent="0.25">
      <c r="A18" s="9">
        <v>45567</v>
      </c>
      <c r="B18" s="47">
        <v>16825</v>
      </c>
      <c r="C18" s="45" t="s">
        <v>20</v>
      </c>
      <c r="D18" s="6"/>
      <c r="E18" s="46">
        <v>0</v>
      </c>
      <c r="F18" s="14">
        <f t="shared" si="0"/>
        <v>64841540.519999869</v>
      </c>
      <c r="G18" s="20"/>
      <c r="H18" s="19"/>
      <c r="I18" s="19"/>
    </row>
    <row r="19" spans="1:9" s="16" customFormat="1" ht="16.5" customHeight="1" x14ac:dyDescent="0.25">
      <c r="A19" s="9">
        <v>45567</v>
      </c>
      <c r="B19" s="47">
        <v>16826</v>
      </c>
      <c r="C19" s="45" t="s">
        <v>20</v>
      </c>
      <c r="D19" s="6"/>
      <c r="E19" s="46">
        <v>0</v>
      </c>
      <c r="F19" s="14">
        <f t="shared" si="0"/>
        <v>64841540.519999869</v>
      </c>
      <c r="G19" s="20"/>
      <c r="H19" s="19"/>
      <c r="I19" s="19"/>
    </row>
    <row r="20" spans="1:9" s="16" customFormat="1" ht="24" x14ac:dyDescent="0.25">
      <c r="A20" s="9">
        <v>45567</v>
      </c>
      <c r="B20" s="47">
        <v>16827</v>
      </c>
      <c r="C20" s="45" t="s">
        <v>22</v>
      </c>
      <c r="D20" s="6"/>
      <c r="E20" s="46">
        <v>11536.68</v>
      </c>
      <c r="F20" s="14">
        <f t="shared" si="0"/>
        <v>64830003.839999869</v>
      </c>
      <c r="G20" s="20"/>
      <c r="H20" s="19"/>
      <c r="I20" s="19"/>
    </row>
    <row r="21" spans="1:9" s="16" customFormat="1" ht="24" x14ac:dyDescent="0.25">
      <c r="A21" s="9">
        <v>45567</v>
      </c>
      <c r="B21" s="47">
        <v>16828</v>
      </c>
      <c r="C21" s="45" t="s">
        <v>115</v>
      </c>
      <c r="D21" s="6"/>
      <c r="E21" s="46">
        <v>7614.21</v>
      </c>
      <c r="F21" s="14">
        <f t="shared" si="0"/>
        <v>64822389.629999869</v>
      </c>
      <c r="G21" s="20"/>
      <c r="H21" s="19"/>
      <c r="I21" s="19"/>
    </row>
    <row r="22" spans="1:9" s="16" customFormat="1" ht="24" x14ac:dyDescent="0.25">
      <c r="A22" s="9">
        <v>45567</v>
      </c>
      <c r="B22" s="47">
        <v>16829</v>
      </c>
      <c r="C22" s="45" t="s">
        <v>23</v>
      </c>
      <c r="D22" s="6"/>
      <c r="E22" s="46">
        <v>11536.69</v>
      </c>
      <c r="F22" s="14">
        <f t="shared" si="0"/>
        <v>64810852.939999871</v>
      </c>
      <c r="G22" s="20"/>
      <c r="H22" s="19"/>
      <c r="I22" s="19"/>
    </row>
    <row r="23" spans="1:9" s="16" customFormat="1" ht="24" x14ac:dyDescent="0.25">
      <c r="A23" s="9">
        <v>45567</v>
      </c>
      <c r="B23" s="47">
        <v>16830</v>
      </c>
      <c r="C23" s="45" t="s">
        <v>24</v>
      </c>
      <c r="D23" s="6"/>
      <c r="E23" s="46">
        <v>14844.02</v>
      </c>
      <c r="F23" s="14">
        <f t="shared" si="0"/>
        <v>64796008.919999868</v>
      </c>
      <c r="G23" s="20"/>
      <c r="H23" s="19"/>
      <c r="I23" s="19"/>
    </row>
    <row r="24" spans="1:9" s="16" customFormat="1" ht="16.5" customHeight="1" x14ac:dyDescent="0.25">
      <c r="A24" s="9">
        <v>45567</v>
      </c>
      <c r="B24" s="47">
        <v>16831</v>
      </c>
      <c r="C24" s="45" t="s">
        <v>20</v>
      </c>
      <c r="D24" s="6"/>
      <c r="E24" s="46">
        <v>0</v>
      </c>
      <c r="F24" s="14">
        <f t="shared" si="0"/>
        <v>64796008.919999868</v>
      </c>
      <c r="G24" s="20"/>
      <c r="H24" s="19"/>
      <c r="I24" s="19"/>
    </row>
    <row r="25" spans="1:9" s="16" customFormat="1" ht="16.5" customHeight="1" x14ac:dyDescent="0.25">
      <c r="A25" s="9">
        <v>45567</v>
      </c>
      <c r="B25" s="47">
        <v>16832</v>
      </c>
      <c r="C25" s="45" t="s">
        <v>20</v>
      </c>
      <c r="D25" s="6"/>
      <c r="E25" s="46">
        <v>0</v>
      </c>
      <c r="F25" s="14">
        <f t="shared" si="0"/>
        <v>64796008.919999868</v>
      </c>
      <c r="G25" s="20"/>
      <c r="H25" s="19"/>
      <c r="I25" s="19"/>
    </row>
    <row r="26" spans="1:9" s="16" customFormat="1" ht="16.5" customHeight="1" x14ac:dyDescent="0.25">
      <c r="A26" s="9">
        <v>45567</v>
      </c>
      <c r="B26" s="47">
        <v>16833</v>
      </c>
      <c r="C26" s="45" t="s">
        <v>20</v>
      </c>
      <c r="D26" s="6"/>
      <c r="E26" s="46">
        <v>0</v>
      </c>
      <c r="F26" s="14">
        <f t="shared" si="0"/>
        <v>64796008.919999868</v>
      </c>
      <c r="G26" s="20"/>
      <c r="H26" s="19"/>
      <c r="I26" s="19"/>
    </row>
    <row r="27" spans="1:9" s="16" customFormat="1" ht="24" x14ac:dyDescent="0.25">
      <c r="A27" s="9">
        <v>45567</v>
      </c>
      <c r="B27" s="47">
        <v>16834</v>
      </c>
      <c r="C27" s="45" t="s">
        <v>25</v>
      </c>
      <c r="D27" s="6"/>
      <c r="E27" s="46">
        <v>4614.67</v>
      </c>
      <c r="F27" s="14">
        <f t="shared" si="0"/>
        <v>64791394.249999866</v>
      </c>
      <c r="G27" s="20"/>
      <c r="H27" s="19"/>
      <c r="I27" s="19"/>
    </row>
    <row r="28" spans="1:9" s="16" customFormat="1" ht="24" x14ac:dyDescent="0.25">
      <c r="A28" s="9">
        <v>45567</v>
      </c>
      <c r="B28" s="47">
        <v>16835</v>
      </c>
      <c r="C28" s="45" t="s">
        <v>26</v>
      </c>
      <c r="D28" s="6"/>
      <c r="E28" s="46">
        <v>9229.34</v>
      </c>
      <c r="F28" s="14">
        <f t="shared" si="0"/>
        <v>64782164.909999862</v>
      </c>
      <c r="G28" s="20"/>
      <c r="H28" s="19"/>
      <c r="I28" s="19"/>
    </row>
    <row r="29" spans="1:9" s="16" customFormat="1" ht="24" x14ac:dyDescent="0.25">
      <c r="A29" s="9">
        <v>45567</v>
      </c>
      <c r="B29" s="47">
        <v>16836</v>
      </c>
      <c r="C29" s="45" t="s">
        <v>27</v>
      </c>
      <c r="D29" s="6"/>
      <c r="E29" s="46">
        <v>7614.21</v>
      </c>
      <c r="F29" s="14">
        <f t="shared" si="0"/>
        <v>64774550.699999861</v>
      </c>
      <c r="G29" s="20"/>
      <c r="H29" s="19"/>
      <c r="I29" s="19"/>
    </row>
    <row r="30" spans="1:9" s="16" customFormat="1" ht="24" x14ac:dyDescent="0.25">
      <c r="A30" s="9">
        <v>45567</v>
      </c>
      <c r="B30" s="47">
        <v>16837</v>
      </c>
      <c r="C30" s="45" t="s">
        <v>28</v>
      </c>
      <c r="D30" s="6"/>
      <c r="E30" s="46">
        <v>13844.02</v>
      </c>
      <c r="F30" s="14">
        <f t="shared" si="0"/>
        <v>64760706.679999858</v>
      </c>
      <c r="G30" s="20"/>
      <c r="H30" s="19"/>
      <c r="I30" s="19"/>
    </row>
    <row r="31" spans="1:9" s="16" customFormat="1" x14ac:dyDescent="0.25">
      <c r="A31" s="9">
        <v>45568</v>
      </c>
      <c r="B31" s="47">
        <v>70041621</v>
      </c>
      <c r="C31" s="45" t="s">
        <v>113</v>
      </c>
      <c r="D31" s="6"/>
      <c r="E31" s="46">
        <v>260355.62</v>
      </c>
      <c r="F31" s="14">
        <f t="shared" si="0"/>
        <v>64500351.059999861</v>
      </c>
      <c r="G31" s="20"/>
      <c r="H31" s="19"/>
      <c r="I31" s="19"/>
    </row>
    <row r="32" spans="1:9" s="16" customFormat="1" x14ac:dyDescent="0.25">
      <c r="A32" s="9">
        <v>45568</v>
      </c>
      <c r="B32" s="47">
        <v>703653522</v>
      </c>
      <c r="C32" s="45" t="s">
        <v>16</v>
      </c>
      <c r="D32" s="6">
        <v>17225</v>
      </c>
      <c r="E32" s="46"/>
      <c r="F32" s="14">
        <f t="shared" si="0"/>
        <v>64517576.059999861</v>
      </c>
      <c r="G32" s="20"/>
      <c r="H32" s="19"/>
      <c r="I32" s="19"/>
    </row>
    <row r="33" spans="1:9" s="16" customFormat="1" ht="24" x14ac:dyDescent="0.25">
      <c r="A33" s="9">
        <v>45569</v>
      </c>
      <c r="B33" s="47">
        <v>4524000000158</v>
      </c>
      <c r="C33" s="45" t="s">
        <v>104</v>
      </c>
      <c r="D33" s="6"/>
      <c r="E33" s="46">
        <v>2070098.74</v>
      </c>
      <c r="F33" s="14">
        <f t="shared" si="0"/>
        <v>62447477.319999859</v>
      </c>
      <c r="G33" s="20"/>
      <c r="H33" s="19"/>
      <c r="I33" s="19"/>
    </row>
    <row r="34" spans="1:9" s="16" customFormat="1" ht="24" x14ac:dyDescent="0.25">
      <c r="A34" s="9">
        <v>45569</v>
      </c>
      <c r="B34" s="47">
        <v>4524000000292</v>
      </c>
      <c r="C34" s="45" t="s">
        <v>105</v>
      </c>
      <c r="D34" s="6"/>
      <c r="E34" s="46">
        <v>880877.58</v>
      </c>
      <c r="F34" s="14">
        <f t="shared" si="0"/>
        <v>61566599.739999861</v>
      </c>
      <c r="G34" s="20"/>
      <c r="H34" s="19"/>
      <c r="I34" s="19"/>
    </row>
    <row r="35" spans="1:9" s="16" customFormat="1" ht="24" x14ac:dyDescent="0.25">
      <c r="A35" s="9">
        <v>45569</v>
      </c>
      <c r="B35" s="47">
        <v>4524000000281</v>
      </c>
      <c r="C35" s="45" t="s">
        <v>106</v>
      </c>
      <c r="D35" s="6"/>
      <c r="E35" s="46">
        <v>1262318.8500000001</v>
      </c>
      <c r="F35" s="14">
        <f t="shared" si="0"/>
        <v>60304280.889999859</v>
      </c>
      <c r="G35" s="20"/>
      <c r="H35" s="19"/>
      <c r="I35" s="19"/>
    </row>
    <row r="36" spans="1:9" s="16" customFormat="1" ht="24" x14ac:dyDescent="0.25">
      <c r="A36" s="9">
        <v>45569</v>
      </c>
      <c r="B36" s="47">
        <v>4524000000189</v>
      </c>
      <c r="C36" s="45" t="s">
        <v>107</v>
      </c>
      <c r="D36" s="6"/>
      <c r="E36" s="46">
        <v>340185.28</v>
      </c>
      <c r="F36" s="14">
        <f t="shared" si="0"/>
        <v>59964095.609999858</v>
      </c>
      <c r="G36" s="20"/>
      <c r="H36" s="19"/>
      <c r="I36" s="19"/>
    </row>
    <row r="37" spans="1:9" s="16" customFormat="1" ht="24" x14ac:dyDescent="0.25">
      <c r="A37" s="9">
        <v>45569</v>
      </c>
      <c r="B37" s="47">
        <v>4524000000318</v>
      </c>
      <c r="C37" s="45" t="s">
        <v>108</v>
      </c>
      <c r="D37" s="6"/>
      <c r="E37" s="46">
        <v>490528.33</v>
      </c>
      <c r="F37" s="14">
        <f t="shared" si="0"/>
        <v>59473567.27999986</v>
      </c>
      <c r="G37" s="20"/>
      <c r="H37" s="19"/>
      <c r="I37" s="19"/>
    </row>
    <row r="38" spans="1:9" s="16" customFormat="1" ht="24" x14ac:dyDescent="0.25">
      <c r="A38" s="9">
        <v>45569</v>
      </c>
      <c r="B38" s="47">
        <v>4524000000446</v>
      </c>
      <c r="C38" s="45" t="s">
        <v>109</v>
      </c>
      <c r="D38" s="6"/>
      <c r="E38" s="46">
        <v>985894.39</v>
      </c>
      <c r="F38" s="14">
        <f t="shared" si="0"/>
        <v>58487672.889999859</v>
      </c>
      <c r="G38" s="20"/>
      <c r="H38" s="19"/>
      <c r="I38" s="19"/>
    </row>
    <row r="39" spans="1:9" s="16" customFormat="1" ht="24" x14ac:dyDescent="0.25">
      <c r="A39" s="9">
        <v>45569</v>
      </c>
      <c r="B39" s="47">
        <v>4524000000378</v>
      </c>
      <c r="C39" s="45" t="s">
        <v>110</v>
      </c>
      <c r="D39" s="6"/>
      <c r="E39" s="46">
        <v>930596.29</v>
      </c>
      <c r="F39" s="14">
        <f t="shared" si="0"/>
        <v>57557076.59999986</v>
      </c>
      <c r="G39" s="20"/>
      <c r="H39" s="19"/>
      <c r="I39" s="19"/>
    </row>
    <row r="40" spans="1:9" s="16" customFormat="1" x14ac:dyDescent="0.25">
      <c r="A40" s="9">
        <v>45573</v>
      </c>
      <c r="B40" s="47">
        <v>1138900010235</v>
      </c>
      <c r="C40" s="45" t="s">
        <v>16</v>
      </c>
      <c r="D40" s="6">
        <v>69390</v>
      </c>
      <c r="E40" s="46"/>
      <c r="F40" s="14">
        <f t="shared" si="0"/>
        <v>57626466.59999986</v>
      </c>
      <c r="G40" s="20"/>
      <c r="H40" s="19"/>
      <c r="I40" s="19"/>
    </row>
    <row r="41" spans="1:9" s="16" customFormat="1" ht="24" x14ac:dyDescent="0.25">
      <c r="A41" s="9">
        <v>45573</v>
      </c>
      <c r="B41" s="47">
        <v>37667828303</v>
      </c>
      <c r="C41" s="45" t="s">
        <v>29</v>
      </c>
      <c r="D41" s="6"/>
      <c r="E41" s="46">
        <v>7623</v>
      </c>
      <c r="F41" s="14">
        <f t="shared" si="0"/>
        <v>57618843.59999986</v>
      </c>
      <c r="G41" s="20"/>
      <c r="H41" s="19"/>
      <c r="I41" s="19"/>
    </row>
    <row r="42" spans="1:9" s="16" customFormat="1" ht="24" x14ac:dyDescent="0.25">
      <c r="A42" s="9">
        <v>45573</v>
      </c>
      <c r="B42" s="47">
        <v>37667828804</v>
      </c>
      <c r="C42" s="45" t="s">
        <v>30</v>
      </c>
      <c r="D42" s="6"/>
      <c r="E42" s="46">
        <v>15030</v>
      </c>
      <c r="F42" s="14">
        <f t="shared" si="0"/>
        <v>57603813.59999986</v>
      </c>
      <c r="G42" s="20"/>
      <c r="H42" s="19"/>
      <c r="I42" s="19"/>
    </row>
    <row r="43" spans="1:9" s="16" customFormat="1" ht="24" x14ac:dyDescent="0.25">
      <c r="A43" s="9">
        <v>45573</v>
      </c>
      <c r="B43" s="47">
        <v>37667829301</v>
      </c>
      <c r="C43" s="45" t="s">
        <v>31</v>
      </c>
      <c r="D43" s="6"/>
      <c r="E43" s="46">
        <v>8811</v>
      </c>
      <c r="F43" s="14">
        <f t="shared" si="0"/>
        <v>57595002.59999986</v>
      </c>
      <c r="G43" s="20"/>
      <c r="H43" s="19"/>
      <c r="I43" s="19"/>
    </row>
    <row r="44" spans="1:9" s="16" customFormat="1" ht="24" x14ac:dyDescent="0.25">
      <c r="A44" s="9">
        <v>45573</v>
      </c>
      <c r="B44" s="47">
        <v>37667829731</v>
      </c>
      <c r="C44" s="45" t="s">
        <v>32</v>
      </c>
      <c r="D44" s="6"/>
      <c r="E44" s="46">
        <v>7200</v>
      </c>
      <c r="F44" s="14">
        <f t="shared" si="0"/>
        <v>57587802.59999986</v>
      </c>
      <c r="G44" s="20"/>
      <c r="H44" s="19"/>
      <c r="I44" s="19"/>
    </row>
    <row r="45" spans="1:9" s="16" customFormat="1" ht="24" x14ac:dyDescent="0.25">
      <c r="A45" s="9">
        <v>45573</v>
      </c>
      <c r="B45" s="47">
        <v>37667830177</v>
      </c>
      <c r="C45" s="45" t="s">
        <v>33</v>
      </c>
      <c r="D45" s="6"/>
      <c r="E45" s="46">
        <v>9000</v>
      </c>
      <c r="F45" s="14">
        <f t="shared" si="0"/>
        <v>57578802.59999986</v>
      </c>
      <c r="G45" s="20"/>
      <c r="H45" s="19"/>
      <c r="I45" s="19"/>
    </row>
    <row r="46" spans="1:9" s="16" customFormat="1" ht="24" x14ac:dyDescent="0.25">
      <c r="A46" s="9">
        <v>45573</v>
      </c>
      <c r="B46" s="47">
        <v>37667830706</v>
      </c>
      <c r="C46" s="45" t="s">
        <v>34</v>
      </c>
      <c r="D46" s="6"/>
      <c r="E46" s="46">
        <v>9000</v>
      </c>
      <c r="F46" s="14">
        <f t="shared" si="0"/>
        <v>57569802.59999986</v>
      </c>
      <c r="G46" s="20"/>
      <c r="H46" s="19"/>
      <c r="I46" s="19"/>
    </row>
    <row r="47" spans="1:9" s="16" customFormat="1" ht="24" x14ac:dyDescent="0.25">
      <c r="A47" s="9">
        <v>45573</v>
      </c>
      <c r="B47" s="47">
        <v>37667833042</v>
      </c>
      <c r="C47" s="45" t="s">
        <v>35</v>
      </c>
      <c r="D47" s="6"/>
      <c r="E47" s="46">
        <v>40500</v>
      </c>
      <c r="F47" s="14">
        <f t="shared" si="0"/>
        <v>57529302.59999986</v>
      </c>
      <c r="G47" s="20"/>
      <c r="H47" s="19"/>
      <c r="I47" s="19"/>
    </row>
    <row r="48" spans="1:9" s="16" customFormat="1" ht="24" x14ac:dyDescent="0.25">
      <c r="A48" s="9">
        <v>45573</v>
      </c>
      <c r="B48" s="47">
        <v>37667833689</v>
      </c>
      <c r="C48" s="45" t="s">
        <v>36</v>
      </c>
      <c r="D48" s="6"/>
      <c r="E48" s="46">
        <v>22500</v>
      </c>
      <c r="F48" s="14">
        <f t="shared" si="0"/>
        <v>57506802.59999986</v>
      </c>
      <c r="G48" s="20"/>
      <c r="H48" s="19"/>
      <c r="I48" s="19"/>
    </row>
    <row r="49" spans="1:9" s="16" customFormat="1" ht="24" x14ac:dyDescent="0.25">
      <c r="A49" s="9">
        <v>45573</v>
      </c>
      <c r="B49" s="47">
        <v>37667835888</v>
      </c>
      <c r="C49" s="45" t="s">
        <v>37</v>
      </c>
      <c r="D49" s="6"/>
      <c r="E49" s="46">
        <v>5940</v>
      </c>
      <c r="F49" s="14">
        <f t="shared" si="0"/>
        <v>57500862.59999986</v>
      </c>
      <c r="G49" s="20"/>
      <c r="H49" s="19"/>
      <c r="I49" s="19"/>
    </row>
    <row r="50" spans="1:9" s="16" customFormat="1" ht="24" x14ac:dyDescent="0.25">
      <c r="A50" s="9">
        <v>45573</v>
      </c>
      <c r="B50" s="47">
        <v>37667837660</v>
      </c>
      <c r="C50" s="45" t="s">
        <v>38</v>
      </c>
      <c r="D50" s="6"/>
      <c r="E50" s="46">
        <v>9000</v>
      </c>
      <c r="F50" s="14">
        <f t="shared" si="0"/>
        <v>57491862.59999986</v>
      </c>
      <c r="G50" s="20"/>
      <c r="H50" s="19"/>
      <c r="I50" s="19"/>
    </row>
    <row r="51" spans="1:9" s="16" customFormat="1" ht="24" x14ac:dyDescent="0.25">
      <c r="A51" s="9">
        <v>45573</v>
      </c>
      <c r="B51" s="47">
        <v>37667902398</v>
      </c>
      <c r="C51" s="45" t="s">
        <v>39</v>
      </c>
      <c r="D51" s="6"/>
      <c r="E51" s="46">
        <v>9000</v>
      </c>
      <c r="F51" s="14">
        <f t="shared" si="0"/>
        <v>57482862.59999986</v>
      </c>
      <c r="G51" s="20"/>
      <c r="H51" s="19"/>
      <c r="I51" s="19"/>
    </row>
    <row r="52" spans="1:9" s="16" customFormat="1" ht="24" x14ac:dyDescent="0.25">
      <c r="A52" s="9">
        <v>45573</v>
      </c>
      <c r="B52" s="47">
        <v>37667902906</v>
      </c>
      <c r="C52" s="45" t="s">
        <v>40</v>
      </c>
      <c r="D52" s="6"/>
      <c r="E52" s="46">
        <v>10800</v>
      </c>
      <c r="F52" s="14">
        <f t="shared" si="0"/>
        <v>57472062.59999986</v>
      </c>
      <c r="G52" s="20"/>
      <c r="H52" s="19"/>
      <c r="I52" s="19"/>
    </row>
    <row r="53" spans="1:9" s="16" customFormat="1" ht="24" x14ac:dyDescent="0.25">
      <c r="A53" s="9">
        <v>45573</v>
      </c>
      <c r="B53" s="47">
        <v>37667903429</v>
      </c>
      <c r="C53" s="45" t="s">
        <v>41</v>
      </c>
      <c r="D53" s="6"/>
      <c r="E53" s="46">
        <v>13500</v>
      </c>
      <c r="F53" s="14">
        <f t="shared" si="0"/>
        <v>57458562.59999986</v>
      </c>
      <c r="G53" s="20"/>
      <c r="H53" s="19"/>
      <c r="I53" s="19"/>
    </row>
    <row r="54" spans="1:9" s="16" customFormat="1" ht="24" x14ac:dyDescent="0.25">
      <c r="A54" s="9">
        <v>45573</v>
      </c>
      <c r="B54" s="47">
        <v>37667904404</v>
      </c>
      <c r="C54" s="45" t="s">
        <v>42</v>
      </c>
      <c r="D54" s="6"/>
      <c r="E54" s="46">
        <v>10800</v>
      </c>
      <c r="F54" s="14">
        <f t="shared" si="0"/>
        <v>57447762.59999986</v>
      </c>
      <c r="G54" s="20"/>
      <c r="H54" s="19"/>
      <c r="I54" s="19"/>
    </row>
    <row r="55" spans="1:9" s="16" customFormat="1" ht="24" x14ac:dyDescent="0.25">
      <c r="A55" s="9">
        <v>45573</v>
      </c>
      <c r="B55" s="47">
        <v>37667904821</v>
      </c>
      <c r="C55" s="45" t="s">
        <v>43</v>
      </c>
      <c r="D55" s="6"/>
      <c r="E55" s="46">
        <v>9000</v>
      </c>
      <c r="F55" s="14">
        <f t="shared" si="0"/>
        <v>57438762.59999986</v>
      </c>
      <c r="G55" s="20"/>
      <c r="H55" s="19"/>
      <c r="I55" s="19"/>
    </row>
    <row r="56" spans="1:9" s="16" customFormat="1" ht="24" x14ac:dyDescent="0.25">
      <c r="A56" s="9">
        <v>45573</v>
      </c>
      <c r="B56" s="47">
        <v>37667905352</v>
      </c>
      <c r="C56" s="45" t="s">
        <v>44</v>
      </c>
      <c r="D56" s="6"/>
      <c r="E56" s="46">
        <v>9000</v>
      </c>
      <c r="F56" s="14">
        <f t="shared" si="0"/>
        <v>57429762.59999986</v>
      </c>
      <c r="G56" s="20"/>
      <c r="H56" s="19"/>
      <c r="I56" s="19"/>
    </row>
    <row r="57" spans="1:9" s="16" customFormat="1" ht="24" x14ac:dyDescent="0.25">
      <c r="A57" s="9">
        <v>45573</v>
      </c>
      <c r="B57" s="47">
        <v>37667905982</v>
      </c>
      <c r="C57" s="45" t="s">
        <v>45</v>
      </c>
      <c r="D57" s="6"/>
      <c r="E57" s="46">
        <v>9000</v>
      </c>
      <c r="F57" s="14">
        <f t="shared" si="0"/>
        <v>57420762.59999986</v>
      </c>
      <c r="G57" s="20"/>
      <c r="H57" s="19"/>
      <c r="I57" s="19"/>
    </row>
    <row r="58" spans="1:9" s="16" customFormat="1" ht="24" x14ac:dyDescent="0.25">
      <c r="A58" s="9">
        <v>45573</v>
      </c>
      <c r="B58" s="47">
        <v>37667906375</v>
      </c>
      <c r="C58" s="45" t="s">
        <v>46</v>
      </c>
      <c r="D58" s="6"/>
      <c r="E58" s="46">
        <v>9000</v>
      </c>
      <c r="F58" s="14">
        <f t="shared" si="0"/>
        <v>57411762.59999986</v>
      </c>
      <c r="G58" s="20"/>
      <c r="H58" s="19"/>
      <c r="I58" s="19"/>
    </row>
    <row r="59" spans="1:9" s="16" customFormat="1" ht="24" x14ac:dyDescent="0.25">
      <c r="A59" s="9">
        <v>45573</v>
      </c>
      <c r="B59" s="47">
        <v>37667907201</v>
      </c>
      <c r="C59" s="45" t="s">
        <v>47</v>
      </c>
      <c r="D59" s="6"/>
      <c r="E59" s="46">
        <v>9000</v>
      </c>
      <c r="F59" s="14">
        <f t="shared" si="0"/>
        <v>57402762.59999986</v>
      </c>
      <c r="G59" s="20"/>
      <c r="H59" s="19"/>
      <c r="I59" s="19"/>
    </row>
    <row r="60" spans="1:9" s="16" customFormat="1" ht="24" x14ac:dyDescent="0.25">
      <c r="A60" s="9">
        <v>45573</v>
      </c>
      <c r="B60" s="47">
        <v>37667908139</v>
      </c>
      <c r="C60" s="45" t="s">
        <v>48</v>
      </c>
      <c r="D60" s="6"/>
      <c r="E60" s="46">
        <v>203598.92</v>
      </c>
      <c r="F60" s="14">
        <f t="shared" si="0"/>
        <v>57199163.679999858</v>
      </c>
      <c r="G60" s="20"/>
      <c r="H60" s="19"/>
      <c r="I60" s="19"/>
    </row>
    <row r="61" spans="1:9" s="16" customFormat="1" ht="24" x14ac:dyDescent="0.25">
      <c r="A61" s="9">
        <v>45573</v>
      </c>
      <c r="B61" s="47">
        <v>37667945833</v>
      </c>
      <c r="C61" s="45" t="s">
        <v>49</v>
      </c>
      <c r="D61" s="6"/>
      <c r="E61" s="46">
        <v>212224.32</v>
      </c>
      <c r="F61" s="14">
        <f t="shared" si="0"/>
        <v>56986939.359999858</v>
      </c>
      <c r="G61" s="20"/>
      <c r="H61" s="19"/>
      <c r="I61" s="19"/>
    </row>
    <row r="62" spans="1:9" s="16" customFormat="1" ht="24" x14ac:dyDescent="0.25">
      <c r="A62" s="9">
        <v>45573</v>
      </c>
      <c r="B62" s="47">
        <v>37667946364</v>
      </c>
      <c r="C62" s="45" t="s">
        <v>50</v>
      </c>
      <c r="D62" s="6"/>
      <c r="E62" s="46">
        <v>32400</v>
      </c>
      <c r="F62" s="14">
        <f t="shared" si="0"/>
        <v>56954539.359999858</v>
      </c>
      <c r="G62" s="20"/>
      <c r="H62" s="19"/>
      <c r="I62" s="19"/>
    </row>
    <row r="63" spans="1:9" s="16" customFormat="1" x14ac:dyDescent="0.25">
      <c r="A63" s="9">
        <v>45575</v>
      </c>
      <c r="B63" s="47">
        <v>70042146</v>
      </c>
      <c r="C63" s="45" t="s">
        <v>114</v>
      </c>
      <c r="D63" s="6"/>
      <c r="E63" s="46">
        <v>51934.16</v>
      </c>
      <c r="F63" s="14">
        <f t="shared" si="0"/>
        <v>56902605.199999861</v>
      </c>
      <c r="G63" s="20"/>
      <c r="H63" s="19"/>
      <c r="I63" s="19"/>
    </row>
    <row r="64" spans="1:9" s="16" customFormat="1" x14ac:dyDescent="0.25">
      <c r="A64" s="9">
        <v>45575</v>
      </c>
      <c r="B64" s="47">
        <v>37701871914</v>
      </c>
      <c r="C64" s="45" t="s">
        <v>51</v>
      </c>
      <c r="D64" s="6"/>
      <c r="E64" s="46">
        <v>106785</v>
      </c>
      <c r="F64" s="14">
        <f t="shared" si="0"/>
        <v>56795820.199999861</v>
      </c>
      <c r="G64" s="20"/>
      <c r="H64" s="19"/>
      <c r="I64" s="19"/>
    </row>
    <row r="65" spans="1:9" s="16" customFormat="1" ht="24" x14ac:dyDescent="0.25">
      <c r="A65" s="9">
        <v>45575</v>
      </c>
      <c r="B65" s="47">
        <v>37701872512</v>
      </c>
      <c r="C65" s="45" t="s">
        <v>52</v>
      </c>
      <c r="D65" s="6"/>
      <c r="E65" s="46">
        <v>515341.02</v>
      </c>
      <c r="F65" s="14">
        <f t="shared" si="0"/>
        <v>56280479.179999858</v>
      </c>
      <c r="G65" s="20"/>
      <c r="H65" s="19"/>
      <c r="I65" s="19"/>
    </row>
    <row r="66" spans="1:9" s="16" customFormat="1" ht="16.5" customHeight="1" x14ac:dyDescent="0.25">
      <c r="A66" s="9">
        <v>45575</v>
      </c>
      <c r="B66" s="47">
        <v>37701872933</v>
      </c>
      <c r="C66" s="45" t="s">
        <v>53</v>
      </c>
      <c r="D66" s="6"/>
      <c r="E66" s="46">
        <v>23509.759999999998</v>
      </c>
      <c r="F66" s="14">
        <f t="shared" si="0"/>
        <v>56256969.41999986</v>
      </c>
      <c r="G66" s="20"/>
      <c r="H66" s="19"/>
      <c r="I66" s="19"/>
    </row>
    <row r="67" spans="1:9" s="16" customFormat="1" ht="16.5" customHeight="1" x14ac:dyDescent="0.25">
      <c r="A67" s="9">
        <v>45575</v>
      </c>
      <c r="B67" s="47">
        <v>37701873395</v>
      </c>
      <c r="C67" s="45" t="s">
        <v>54</v>
      </c>
      <c r="D67" s="6"/>
      <c r="E67" s="46">
        <v>896090</v>
      </c>
      <c r="F67" s="14">
        <f t="shared" si="0"/>
        <v>55360879.41999986</v>
      </c>
      <c r="G67" s="20"/>
      <c r="H67" s="19"/>
      <c r="I67" s="19"/>
    </row>
    <row r="68" spans="1:9" s="16" customFormat="1" ht="16.5" customHeight="1" x14ac:dyDescent="0.25">
      <c r="A68" s="9">
        <v>45575</v>
      </c>
      <c r="B68" s="47">
        <v>37701873803</v>
      </c>
      <c r="C68" s="45" t="s">
        <v>55</v>
      </c>
      <c r="D68" s="6"/>
      <c r="E68" s="46">
        <v>1179159.52</v>
      </c>
      <c r="F68" s="14">
        <f t="shared" si="0"/>
        <v>54181719.899999857</v>
      </c>
      <c r="G68" s="20"/>
      <c r="H68" s="19"/>
      <c r="I68" s="19"/>
    </row>
    <row r="69" spans="1:9" s="16" customFormat="1" ht="16.5" customHeight="1" x14ac:dyDescent="0.25">
      <c r="A69" s="9">
        <v>45575</v>
      </c>
      <c r="B69" s="47">
        <v>37701874661</v>
      </c>
      <c r="C69" s="45" t="s">
        <v>56</v>
      </c>
      <c r="D69" s="6"/>
      <c r="E69" s="46">
        <v>151420</v>
      </c>
      <c r="F69" s="14">
        <f t="shared" si="0"/>
        <v>54030299.899999857</v>
      </c>
      <c r="G69" s="20"/>
      <c r="H69" s="19"/>
      <c r="I69" s="19"/>
    </row>
    <row r="70" spans="1:9" s="16" customFormat="1" ht="16.5" customHeight="1" x14ac:dyDescent="0.25">
      <c r="A70" s="9">
        <v>45575</v>
      </c>
      <c r="B70" s="47">
        <v>37701875038</v>
      </c>
      <c r="C70" s="45" t="s">
        <v>57</v>
      </c>
      <c r="D70" s="6"/>
      <c r="E70" s="46">
        <v>430812.5</v>
      </c>
      <c r="F70" s="14">
        <f t="shared" si="0"/>
        <v>53599487.399999857</v>
      </c>
      <c r="G70" s="20"/>
      <c r="H70" s="19"/>
      <c r="I70" s="19"/>
    </row>
    <row r="71" spans="1:9" s="16" customFormat="1" ht="24" x14ac:dyDescent="0.25">
      <c r="A71" s="9">
        <v>45575</v>
      </c>
      <c r="B71" s="47">
        <v>37701875442</v>
      </c>
      <c r="C71" s="45" t="s">
        <v>58</v>
      </c>
      <c r="D71" s="6"/>
      <c r="E71" s="46">
        <v>19917.849999999999</v>
      </c>
      <c r="F71" s="14">
        <f t="shared" si="0"/>
        <v>53579569.549999855</v>
      </c>
      <c r="G71" s="20"/>
      <c r="H71" s="19"/>
      <c r="I71" s="19"/>
    </row>
    <row r="72" spans="1:9" s="16" customFormat="1" ht="16.5" customHeight="1" x14ac:dyDescent="0.25">
      <c r="A72" s="9">
        <v>45575</v>
      </c>
      <c r="B72" s="47">
        <v>37701875818</v>
      </c>
      <c r="C72" s="45" t="s">
        <v>59</v>
      </c>
      <c r="D72" s="6"/>
      <c r="E72" s="46">
        <v>171331.65</v>
      </c>
      <c r="F72" s="14">
        <f t="shared" si="0"/>
        <v>53408237.899999857</v>
      </c>
      <c r="G72" s="20"/>
      <c r="H72" s="19"/>
      <c r="I72" s="19"/>
    </row>
    <row r="73" spans="1:9" s="16" customFormat="1" ht="16.5" customHeight="1" x14ac:dyDescent="0.25">
      <c r="A73" s="9">
        <v>45575</v>
      </c>
      <c r="B73" s="47">
        <v>37701919803</v>
      </c>
      <c r="C73" s="45" t="s">
        <v>60</v>
      </c>
      <c r="D73" s="6"/>
      <c r="E73" s="46">
        <v>3501.1</v>
      </c>
      <c r="F73" s="14">
        <f t="shared" si="0"/>
        <v>53404736.799999855</v>
      </c>
      <c r="G73" s="20"/>
      <c r="H73" s="19"/>
      <c r="I73" s="19"/>
    </row>
    <row r="74" spans="1:9" s="16" customFormat="1" ht="16.5" customHeight="1" x14ac:dyDescent="0.25">
      <c r="A74" s="9">
        <v>45575</v>
      </c>
      <c r="B74" s="47">
        <v>37701920206</v>
      </c>
      <c r="C74" s="45" t="s">
        <v>61</v>
      </c>
      <c r="D74" s="6"/>
      <c r="E74" s="46">
        <v>342908.76</v>
      </c>
      <c r="F74" s="14">
        <f t="shared" si="0"/>
        <v>53061828.039999858</v>
      </c>
      <c r="G74" s="20"/>
      <c r="H74" s="19"/>
      <c r="I74" s="19"/>
    </row>
    <row r="75" spans="1:9" s="16" customFormat="1" ht="16.5" customHeight="1" x14ac:dyDescent="0.25">
      <c r="A75" s="9">
        <v>45575</v>
      </c>
      <c r="B75" s="47">
        <v>37701920589</v>
      </c>
      <c r="C75" s="45" t="s">
        <v>62</v>
      </c>
      <c r="D75" s="6"/>
      <c r="E75" s="46">
        <v>200808.44</v>
      </c>
      <c r="F75" s="14">
        <f t="shared" si="0"/>
        <v>52861019.59999986</v>
      </c>
      <c r="G75" s="20"/>
      <c r="H75" s="19"/>
      <c r="I75" s="19"/>
    </row>
    <row r="76" spans="1:9" s="16" customFormat="1" ht="16.5" customHeight="1" x14ac:dyDescent="0.25">
      <c r="A76" s="9">
        <v>45575</v>
      </c>
      <c r="B76" s="47">
        <v>37701921178</v>
      </c>
      <c r="C76" s="45" t="s">
        <v>63</v>
      </c>
      <c r="D76" s="6"/>
      <c r="E76" s="46">
        <v>17446.09</v>
      </c>
      <c r="F76" s="14">
        <f t="shared" si="0"/>
        <v>52843573.509999856</v>
      </c>
      <c r="G76" s="20"/>
      <c r="H76" s="19"/>
      <c r="I76" s="19"/>
    </row>
    <row r="77" spans="1:9" s="16" customFormat="1" ht="16.5" customHeight="1" x14ac:dyDescent="0.25">
      <c r="A77" s="9">
        <v>45575</v>
      </c>
      <c r="B77" s="47">
        <v>37701922924</v>
      </c>
      <c r="C77" s="45" t="s">
        <v>64</v>
      </c>
      <c r="D77" s="6"/>
      <c r="E77" s="46">
        <v>4271.3999999999996</v>
      </c>
      <c r="F77" s="14">
        <f t="shared" si="0"/>
        <v>52839302.109999858</v>
      </c>
      <c r="G77" s="20"/>
      <c r="H77" s="19"/>
      <c r="I77" s="19"/>
    </row>
    <row r="78" spans="1:9" s="16" customFormat="1" ht="24" x14ac:dyDescent="0.25">
      <c r="A78" s="9">
        <v>45575</v>
      </c>
      <c r="B78" s="47">
        <v>37701923538</v>
      </c>
      <c r="C78" s="45" t="s">
        <v>65</v>
      </c>
      <c r="D78" s="6"/>
      <c r="E78" s="46">
        <v>335073.73</v>
      </c>
      <c r="F78" s="14">
        <f t="shared" si="0"/>
        <v>52504228.379999861</v>
      </c>
      <c r="G78" s="20"/>
      <c r="H78" s="19"/>
      <c r="I78" s="19"/>
    </row>
    <row r="79" spans="1:9" s="16" customFormat="1" ht="24" x14ac:dyDescent="0.25">
      <c r="A79" s="9">
        <v>45579</v>
      </c>
      <c r="B79" s="47">
        <v>37752683044</v>
      </c>
      <c r="C79" s="45" t="s">
        <v>66</v>
      </c>
      <c r="D79" s="6"/>
      <c r="E79" s="46">
        <v>238200.17</v>
      </c>
      <c r="F79" s="14">
        <f t="shared" ref="F79:F123" si="1">+F78+D79-E79</f>
        <v>52266028.209999859</v>
      </c>
      <c r="G79" s="20"/>
      <c r="H79" s="19"/>
      <c r="I79" s="19"/>
    </row>
    <row r="80" spans="1:9" s="16" customFormat="1" ht="24" x14ac:dyDescent="0.25">
      <c r="A80" s="9">
        <v>45579</v>
      </c>
      <c r="B80" s="47">
        <v>37752683634</v>
      </c>
      <c r="C80" s="45" t="s">
        <v>67</v>
      </c>
      <c r="D80" s="6"/>
      <c r="E80" s="46">
        <v>527342.75</v>
      </c>
      <c r="F80" s="14">
        <f t="shared" si="1"/>
        <v>51738685.459999859</v>
      </c>
      <c r="G80" s="20"/>
      <c r="H80" s="19"/>
      <c r="I80" s="19"/>
    </row>
    <row r="81" spans="1:9" s="16" customFormat="1" ht="16.5" customHeight="1" x14ac:dyDescent="0.25">
      <c r="A81" s="9">
        <v>45579</v>
      </c>
      <c r="B81" s="47">
        <v>37752684216</v>
      </c>
      <c r="C81" s="45" t="s">
        <v>68</v>
      </c>
      <c r="D81" s="6"/>
      <c r="E81" s="46">
        <v>103571.52</v>
      </c>
      <c r="F81" s="14">
        <f t="shared" si="1"/>
        <v>51635113.939999856</v>
      </c>
      <c r="G81" s="20"/>
      <c r="H81" s="19"/>
      <c r="I81" s="19"/>
    </row>
    <row r="82" spans="1:9" s="16" customFormat="1" ht="24" x14ac:dyDescent="0.25">
      <c r="A82" s="9">
        <v>45579</v>
      </c>
      <c r="B82" s="47">
        <v>37752684783</v>
      </c>
      <c r="C82" s="45" t="s">
        <v>69</v>
      </c>
      <c r="D82" s="6"/>
      <c r="E82" s="46">
        <v>428212.52</v>
      </c>
      <c r="F82" s="14">
        <f t="shared" si="1"/>
        <v>51206901.419999853</v>
      </c>
      <c r="G82" s="20"/>
      <c r="H82" s="19"/>
      <c r="I82" s="19"/>
    </row>
    <row r="83" spans="1:9" s="16" customFormat="1" ht="24" x14ac:dyDescent="0.25">
      <c r="A83" s="9">
        <v>45579</v>
      </c>
      <c r="B83" s="47">
        <v>37752685316</v>
      </c>
      <c r="C83" s="45" t="s">
        <v>69</v>
      </c>
      <c r="D83" s="6"/>
      <c r="E83" s="46">
        <v>89639</v>
      </c>
      <c r="F83" s="14">
        <f t="shared" si="1"/>
        <v>51117262.419999853</v>
      </c>
      <c r="G83" s="20"/>
      <c r="H83" s="19"/>
      <c r="I83" s="19"/>
    </row>
    <row r="84" spans="1:9" s="16" customFormat="1" ht="16.5" customHeight="1" x14ac:dyDescent="0.25">
      <c r="A84" s="9">
        <v>45581</v>
      </c>
      <c r="B84" s="47">
        <v>37784332995</v>
      </c>
      <c r="C84" s="45" t="s">
        <v>70</v>
      </c>
      <c r="D84" s="6"/>
      <c r="E84" s="46">
        <v>294922.51</v>
      </c>
      <c r="F84" s="14">
        <f t="shared" si="1"/>
        <v>50822339.909999855</v>
      </c>
      <c r="G84" s="20"/>
      <c r="H84" s="19"/>
      <c r="I84" s="19"/>
    </row>
    <row r="85" spans="1:9" s="16" customFormat="1" ht="24" x14ac:dyDescent="0.25">
      <c r="A85" s="9">
        <v>45581</v>
      </c>
      <c r="B85" s="47">
        <v>37790825019</v>
      </c>
      <c r="C85" s="45" t="s">
        <v>71</v>
      </c>
      <c r="D85" s="6"/>
      <c r="E85" s="46">
        <v>32400</v>
      </c>
      <c r="F85" s="14">
        <f t="shared" si="1"/>
        <v>50789939.909999855</v>
      </c>
      <c r="G85" s="20"/>
      <c r="H85" s="19"/>
      <c r="I85" s="19"/>
    </row>
    <row r="86" spans="1:9" s="16" customFormat="1" ht="24" x14ac:dyDescent="0.25">
      <c r="A86" s="9">
        <v>45581</v>
      </c>
      <c r="B86" s="47">
        <v>37790825527</v>
      </c>
      <c r="C86" s="45" t="s">
        <v>72</v>
      </c>
      <c r="D86" s="6"/>
      <c r="E86" s="46">
        <v>7623</v>
      </c>
      <c r="F86" s="14">
        <f t="shared" si="1"/>
        <v>50782316.909999855</v>
      </c>
      <c r="G86" s="20"/>
      <c r="H86" s="19"/>
      <c r="I86" s="19"/>
    </row>
    <row r="87" spans="1:9" s="16" customFormat="1" ht="24" x14ac:dyDescent="0.25">
      <c r="A87" s="9">
        <v>45581</v>
      </c>
      <c r="B87" s="47">
        <v>37790825992</v>
      </c>
      <c r="C87" s="45" t="s">
        <v>73</v>
      </c>
      <c r="D87" s="6"/>
      <c r="E87" s="46">
        <v>15030</v>
      </c>
      <c r="F87" s="14">
        <f t="shared" si="1"/>
        <v>50767286.909999855</v>
      </c>
      <c r="G87" s="20"/>
      <c r="H87" s="19"/>
      <c r="I87" s="19"/>
    </row>
    <row r="88" spans="1:9" s="16" customFormat="1" ht="24" x14ac:dyDescent="0.25">
      <c r="A88" s="9">
        <v>45581</v>
      </c>
      <c r="B88" s="47">
        <v>37790827148</v>
      </c>
      <c r="C88" s="45" t="s">
        <v>74</v>
      </c>
      <c r="D88" s="6"/>
      <c r="E88" s="46">
        <v>8811</v>
      </c>
      <c r="F88" s="14">
        <f t="shared" si="1"/>
        <v>50758475.909999855</v>
      </c>
      <c r="G88" s="20"/>
      <c r="H88" s="19"/>
      <c r="I88" s="19"/>
    </row>
    <row r="89" spans="1:9" s="16" customFormat="1" ht="24" x14ac:dyDescent="0.25">
      <c r="A89" s="9">
        <v>45581</v>
      </c>
      <c r="B89" s="47">
        <v>37790827697</v>
      </c>
      <c r="C89" s="45" t="s">
        <v>75</v>
      </c>
      <c r="D89" s="6"/>
      <c r="E89" s="46">
        <v>7200</v>
      </c>
      <c r="F89" s="14">
        <f t="shared" si="1"/>
        <v>50751275.909999855</v>
      </c>
      <c r="G89" s="20"/>
      <c r="H89" s="19"/>
      <c r="I89" s="19"/>
    </row>
    <row r="90" spans="1:9" s="16" customFormat="1" ht="24" x14ac:dyDescent="0.25">
      <c r="A90" s="9">
        <v>45581</v>
      </c>
      <c r="B90" s="47">
        <v>37790828137</v>
      </c>
      <c r="C90" s="45" t="s">
        <v>76</v>
      </c>
      <c r="D90" s="6"/>
      <c r="E90" s="46">
        <v>9000</v>
      </c>
      <c r="F90" s="14">
        <f t="shared" si="1"/>
        <v>50742275.909999855</v>
      </c>
      <c r="G90" s="20"/>
      <c r="H90" s="19"/>
      <c r="I90" s="19"/>
    </row>
    <row r="91" spans="1:9" s="16" customFormat="1" ht="24" x14ac:dyDescent="0.25">
      <c r="A91" s="9">
        <v>45581</v>
      </c>
      <c r="B91" s="47">
        <v>37790828895</v>
      </c>
      <c r="C91" s="45" t="s">
        <v>77</v>
      </c>
      <c r="D91" s="6"/>
      <c r="E91" s="46">
        <v>9000</v>
      </c>
      <c r="F91" s="14">
        <f t="shared" si="1"/>
        <v>50733275.909999855</v>
      </c>
      <c r="G91" s="20"/>
      <c r="H91" s="19"/>
      <c r="I91" s="19"/>
    </row>
    <row r="92" spans="1:9" s="16" customFormat="1" ht="24" x14ac:dyDescent="0.25">
      <c r="A92" s="9">
        <v>45581</v>
      </c>
      <c r="B92" s="47">
        <v>37790829302</v>
      </c>
      <c r="C92" s="45" t="s">
        <v>78</v>
      </c>
      <c r="D92" s="6"/>
      <c r="E92" s="46">
        <v>40500</v>
      </c>
      <c r="F92" s="14">
        <f t="shared" si="1"/>
        <v>50692775.909999855</v>
      </c>
      <c r="G92" s="20"/>
      <c r="H92" s="19"/>
      <c r="I92" s="19"/>
    </row>
    <row r="93" spans="1:9" s="16" customFormat="1" ht="24" x14ac:dyDescent="0.25">
      <c r="A93" s="9">
        <v>45581</v>
      </c>
      <c r="B93" s="47">
        <v>37790829886</v>
      </c>
      <c r="C93" s="45" t="s">
        <v>79</v>
      </c>
      <c r="D93" s="6"/>
      <c r="E93" s="46">
        <v>22500</v>
      </c>
      <c r="F93" s="14">
        <f t="shared" si="1"/>
        <v>50670275.909999855</v>
      </c>
      <c r="G93" s="20"/>
      <c r="H93" s="19"/>
      <c r="I93" s="19"/>
    </row>
    <row r="94" spans="1:9" s="16" customFormat="1" ht="24" x14ac:dyDescent="0.25">
      <c r="A94" s="9">
        <v>45581</v>
      </c>
      <c r="B94" s="47">
        <v>37790830423</v>
      </c>
      <c r="C94" s="45" t="s">
        <v>80</v>
      </c>
      <c r="D94" s="6"/>
      <c r="E94" s="46">
        <v>5940</v>
      </c>
      <c r="F94" s="14">
        <f t="shared" si="1"/>
        <v>50664335.909999855</v>
      </c>
      <c r="G94" s="20"/>
      <c r="H94" s="19"/>
      <c r="I94" s="19"/>
    </row>
    <row r="95" spans="1:9" s="16" customFormat="1" ht="24" x14ac:dyDescent="0.25">
      <c r="A95" s="9">
        <v>45581</v>
      </c>
      <c r="B95" s="47">
        <v>37790889733</v>
      </c>
      <c r="C95" s="45" t="s">
        <v>81</v>
      </c>
      <c r="D95" s="6"/>
      <c r="E95" s="46">
        <v>9000</v>
      </c>
      <c r="F95" s="14">
        <f t="shared" si="1"/>
        <v>50655335.909999855</v>
      </c>
      <c r="G95" s="20"/>
      <c r="H95" s="19"/>
      <c r="I95" s="19"/>
    </row>
    <row r="96" spans="1:9" s="16" customFormat="1" ht="24" x14ac:dyDescent="0.25">
      <c r="A96" s="9">
        <v>45581</v>
      </c>
      <c r="B96" s="47">
        <v>37790890270</v>
      </c>
      <c r="C96" s="45" t="s">
        <v>82</v>
      </c>
      <c r="D96" s="6"/>
      <c r="E96" s="46">
        <v>9000</v>
      </c>
      <c r="F96" s="14">
        <f t="shared" si="1"/>
        <v>50646335.909999855</v>
      </c>
      <c r="G96" s="20"/>
      <c r="H96" s="19"/>
      <c r="I96" s="19"/>
    </row>
    <row r="97" spans="1:9" s="16" customFormat="1" ht="24" x14ac:dyDescent="0.25">
      <c r="A97" s="9">
        <v>45581</v>
      </c>
      <c r="B97" s="47">
        <v>37790890955</v>
      </c>
      <c r="C97" s="45" t="s">
        <v>83</v>
      </c>
      <c r="D97" s="6"/>
      <c r="E97" s="46">
        <v>13500</v>
      </c>
      <c r="F97" s="14">
        <f t="shared" si="1"/>
        <v>50632835.909999855</v>
      </c>
      <c r="G97" s="20"/>
      <c r="H97" s="19"/>
      <c r="I97" s="19"/>
    </row>
    <row r="98" spans="1:9" s="16" customFormat="1" ht="24" x14ac:dyDescent="0.25">
      <c r="A98" s="9">
        <v>45581</v>
      </c>
      <c r="B98" s="47">
        <v>37790891431</v>
      </c>
      <c r="C98" s="45" t="s">
        <v>84</v>
      </c>
      <c r="D98" s="6"/>
      <c r="E98" s="46">
        <v>9000</v>
      </c>
      <c r="F98" s="14">
        <f t="shared" si="1"/>
        <v>50623835.909999855</v>
      </c>
      <c r="G98" s="20"/>
      <c r="H98" s="19"/>
      <c r="I98" s="19"/>
    </row>
    <row r="99" spans="1:9" s="16" customFormat="1" ht="24" x14ac:dyDescent="0.25">
      <c r="A99" s="9">
        <v>45581</v>
      </c>
      <c r="B99" s="47">
        <v>37790892050</v>
      </c>
      <c r="C99" s="45" t="s">
        <v>85</v>
      </c>
      <c r="D99" s="6"/>
      <c r="E99" s="46">
        <v>9000</v>
      </c>
      <c r="F99" s="14">
        <f t="shared" si="1"/>
        <v>50614835.909999855</v>
      </c>
      <c r="G99" s="20"/>
      <c r="H99" s="19"/>
      <c r="I99" s="19"/>
    </row>
    <row r="100" spans="1:9" s="16" customFormat="1" ht="24" x14ac:dyDescent="0.25">
      <c r="A100" s="9">
        <v>45581</v>
      </c>
      <c r="B100" s="47">
        <v>37790892493</v>
      </c>
      <c r="C100" s="45" t="s">
        <v>86</v>
      </c>
      <c r="D100" s="6"/>
      <c r="E100" s="46">
        <v>9000</v>
      </c>
      <c r="F100" s="14">
        <f t="shared" si="1"/>
        <v>50605835.909999855</v>
      </c>
      <c r="G100" s="20"/>
      <c r="H100" s="19"/>
      <c r="I100" s="19"/>
    </row>
    <row r="101" spans="1:9" s="16" customFormat="1" ht="24" x14ac:dyDescent="0.25">
      <c r="A101" s="9">
        <v>45581</v>
      </c>
      <c r="B101" s="47">
        <v>37790892954</v>
      </c>
      <c r="C101" s="45" t="s">
        <v>87</v>
      </c>
      <c r="D101" s="6"/>
      <c r="E101" s="46">
        <v>9000</v>
      </c>
      <c r="F101" s="14">
        <f t="shared" si="1"/>
        <v>50596835.909999855</v>
      </c>
      <c r="G101" s="20"/>
      <c r="H101" s="19"/>
      <c r="I101" s="19"/>
    </row>
    <row r="102" spans="1:9" s="16" customFormat="1" ht="24" x14ac:dyDescent="0.25">
      <c r="A102" s="9">
        <v>45581</v>
      </c>
      <c r="B102" s="47">
        <v>37790893391</v>
      </c>
      <c r="C102" s="45" t="s">
        <v>88</v>
      </c>
      <c r="D102" s="6"/>
      <c r="E102" s="46">
        <v>212224.32</v>
      </c>
      <c r="F102" s="14">
        <f t="shared" si="1"/>
        <v>50384611.589999855</v>
      </c>
      <c r="G102" s="20"/>
      <c r="H102" s="19"/>
      <c r="I102" s="19"/>
    </row>
    <row r="103" spans="1:9" s="16" customFormat="1" ht="24" x14ac:dyDescent="0.25">
      <c r="A103" s="9">
        <v>45581</v>
      </c>
      <c r="B103" s="47">
        <v>37790894951</v>
      </c>
      <c r="C103" s="45" t="s">
        <v>89</v>
      </c>
      <c r="D103" s="6"/>
      <c r="E103" s="46">
        <v>58000</v>
      </c>
      <c r="F103" s="14">
        <f t="shared" si="1"/>
        <v>50326611.589999855</v>
      </c>
      <c r="G103" s="20"/>
      <c r="H103" s="19"/>
      <c r="I103" s="19"/>
    </row>
    <row r="104" spans="1:9" s="16" customFormat="1" ht="24" x14ac:dyDescent="0.25">
      <c r="A104" s="9">
        <v>45581</v>
      </c>
      <c r="B104" s="47">
        <v>37791190178</v>
      </c>
      <c r="C104" s="45" t="s">
        <v>90</v>
      </c>
      <c r="D104" s="6"/>
      <c r="E104" s="46">
        <v>10800</v>
      </c>
      <c r="F104" s="14">
        <f t="shared" si="1"/>
        <v>50315811.589999855</v>
      </c>
      <c r="G104" s="20"/>
      <c r="H104" s="19"/>
      <c r="I104" s="19"/>
    </row>
    <row r="105" spans="1:9" s="16" customFormat="1" ht="24" x14ac:dyDescent="0.25">
      <c r="A105" s="9">
        <v>45581</v>
      </c>
      <c r="B105" s="47">
        <v>37791190673</v>
      </c>
      <c r="C105" s="45" t="s">
        <v>91</v>
      </c>
      <c r="D105" s="6"/>
      <c r="E105" s="46">
        <v>10800</v>
      </c>
      <c r="F105" s="14">
        <f t="shared" si="1"/>
        <v>50305011.589999855</v>
      </c>
      <c r="G105" s="20"/>
      <c r="H105" s="19"/>
      <c r="I105" s="19"/>
    </row>
    <row r="106" spans="1:9" s="16" customFormat="1" x14ac:dyDescent="0.25">
      <c r="A106" s="9">
        <v>45582</v>
      </c>
      <c r="B106" s="44">
        <v>37814261449</v>
      </c>
      <c r="C106" s="45" t="s">
        <v>92</v>
      </c>
      <c r="D106" s="6"/>
      <c r="E106" s="46">
        <v>277477.02</v>
      </c>
      <c r="F106" s="14">
        <f t="shared" si="1"/>
        <v>50027534.569999851</v>
      </c>
      <c r="G106" s="20"/>
      <c r="H106" s="19"/>
      <c r="I106" s="19"/>
    </row>
    <row r="107" spans="1:9" s="16" customFormat="1" ht="24" x14ac:dyDescent="0.25">
      <c r="A107" s="9">
        <v>45582</v>
      </c>
      <c r="B107" s="44">
        <v>37814261943</v>
      </c>
      <c r="C107" s="45" t="s">
        <v>93</v>
      </c>
      <c r="D107" s="6"/>
      <c r="E107" s="46">
        <v>222450.67</v>
      </c>
      <c r="F107" s="14">
        <f t="shared" si="1"/>
        <v>49805083.899999849</v>
      </c>
      <c r="G107" s="20"/>
      <c r="H107" s="19"/>
      <c r="I107" s="19"/>
    </row>
    <row r="108" spans="1:9" s="16" customFormat="1" ht="24" x14ac:dyDescent="0.25">
      <c r="A108" s="9">
        <v>45583</v>
      </c>
      <c r="B108" s="44">
        <v>37818048809</v>
      </c>
      <c r="C108" s="45" t="s">
        <v>52</v>
      </c>
      <c r="D108" s="6"/>
      <c r="E108" s="46">
        <v>393908.31</v>
      </c>
      <c r="F108" s="14">
        <f t="shared" si="1"/>
        <v>49411175.589999847</v>
      </c>
      <c r="G108" s="20"/>
      <c r="H108" s="19"/>
      <c r="I108" s="19"/>
    </row>
    <row r="109" spans="1:9" s="16" customFormat="1" x14ac:dyDescent="0.25">
      <c r="A109" s="9">
        <v>45586</v>
      </c>
      <c r="B109" s="47">
        <v>452400000008</v>
      </c>
      <c r="C109" s="45" t="s">
        <v>16</v>
      </c>
      <c r="D109" s="6">
        <v>11114600.76</v>
      </c>
      <c r="E109" s="46"/>
      <c r="F109" s="14">
        <f t="shared" si="1"/>
        <v>60525776.349999845</v>
      </c>
      <c r="G109" s="20"/>
      <c r="H109" s="19"/>
      <c r="I109" s="19"/>
    </row>
    <row r="110" spans="1:9" s="16" customFormat="1" ht="24" x14ac:dyDescent="0.25">
      <c r="A110" s="9">
        <v>45586</v>
      </c>
      <c r="B110" s="44">
        <v>37864247151</v>
      </c>
      <c r="C110" s="45" t="s">
        <v>94</v>
      </c>
      <c r="D110" s="6"/>
      <c r="E110" s="46">
        <v>256694.71</v>
      </c>
      <c r="F110" s="14">
        <f t="shared" si="1"/>
        <v>60269081.639999844</v>
      </c>
      <c r="G110" s="20"/>
      <c r="H110" s="19"/>
      <c r="I110" s="19"/>
    </row>
    <row r="111" spans="1:9" s="16" customFormat="1" x14ac:dyDescent="0.25">
      <c r="A111" s="9">
        <v>45590</v>
      </c>
      <c r="B111" s="44">
        <v>70362105</v>
      </c>
      <c r="C111" s="45" t="s">
        <v>16</v>
      </c>
      <c r="D111" s="6">
        <v>17225</v>
      </c>
      <c r="E111" s="46"/>
      <c r="F111" s="14">
        <f t="shared" si="1"/>
        <v>60286306.639999844</v>
      </c>
      <c r="G111" s="20"/>
      <c r="H111" s="19"/>
      <c r="I111" s="19"/>
    </row>
    <row r="112" spans="1:9" s="16" customFormat="1" ht="24" x14ac:dyDescent="0.25">
      <c r="A112" s="9">
        <v>45590</v>
      </c>
      <c r="B112" s="44">
        <v>37952648308</v>
      </c>
      <c r="C112" s="45" t="s">
        <v>95</v>
      </c>
      <c r="D112" s="6"/>
      <c r="E112" s="46">
        <v>1051465</v>
      </c>
      <c r="F112" s="14">
        <f t="shared" si="1"/>
        <v>59234841.639999844</v>
      </c>
      <c r="G112" s="20"/>
      <c r="H112" s="19"/>
      <c r="I112" s="19"/>
    </row>
    <row r="113" spans="1:9" s="16" customFormat="1" ht="24" x14ac:dyDescent="0.25">
      <c r="A113" s="9">
        <v>45590</v>
      </c>
      <c r="B113" s="44">
        <v>37952649530</v>
      </c>
      <c r="C113" s="45" t="s">
        <v>96</v>
      </c>
      <c r="D113" s="6"/>
      <c r="E113" s="46">
        <v>2599000</v>
      </c>
      <c r="F113" s="14">
        <f t="shared" si="1"/>
        <v>56635841.639999844</v>
      </c>
      <c r="G113" s="20"/>
      <c r="H113" s="19"/>
      <c r="I113" s="19"/>
    </row>
    <row r="114" spans="1:9" s="16" customFormat="1" ht="24" x14ac:dyDescent="0.25">
      <c r="A114" s="9">
        <v>45590</v>
      </c>
      <c r="B114" s="44">
        <v>3795264990</v>
      </c>
      <c r="C114" s="45" t="s">
        <v>97</v>
      </c>
      <c r="D114" s="6"/>
      <c r="E114" s="46">
        <v>48590</v>
      </c>
      <c r="F114" s="14">
        <f t="shared" si="1"/>
        <v>56587251.639999844</v>
      </c>
      <c r="G114" s="20"/>
      <c r="H114" s="19"/>
      <c r="I114" s="19"/>
    </row>
    <row r="115" spans="1:9" s="16" customFormat="1" x14ac:dyDescent="0.25">
      <c r="A115" s="9">
        <v>45590</v>
      </c>
      <c r="B115" s="47">
        <v>37952651213</v>
      </c>
      <c r="C115" s="45" t="s">
        <v>98</v>
      </c>
      <c r="D115" s="6"/>
      <c r="E115" s="46">
        <v>8915.5</v>
      </c>
      <c r="F115" s="14">
        <f t="shared" si="1"/>
        <v>56578336.139999844</v>
      </c>
      <c r="G115" s="20"/>
      <c r="H115" s="19"/>
      <c r="I115" s="19"/>
    </row>
    <row r="116" spans="1:9" s="16" customFormat="1" ht="24" x14ac:dyDescent="0.25">
      <c r="A116" s="9">
        <v>45590</v>
      </c>
      <c r="B116" s="44">
        <v>37952651829</v>
      </c>
      <c r="C116" s="45" t="s">
        <v>99</v>
      </c>
      <c r="D116" s="6"/>
      <c r="E116" s="46">
        <v>83888.04</v>
      </c>
      <c r="F116" s="14">
        <f t="shared" si="1"/>
        <v>56494448.099999845</v>
      </c>
      <c r="G116" s="20"/>
      <c r="H116" s="19"/>
      <c r="I116" s="19"/>
    </row>
    <row r="117" spans="1:9" s="16" customFormat="1" ht="24" x14ac:dyDescent="0.25">
      <c r="A117" s="9">
        <v>45590</v>
      </c>
      <c r="B117" s="47">
        <v>37952652767</v>
      </c>
      <c r="C117" s="45" t="s">
        <v>100</v>
      </c>
      <c r="D117" s="6"/>
      <c r="E117" s="46">
        <v>159168.29999999999</v>
      </c>
      <c r="F117" s="14">
        <f t="shared" si="1"/>
        <v>56335279.799999848</v>
      </c>
      <c r="G117" s="20"/>
      <c r="H117" s="19"/>
      <c r="I117" s="19"/>
    </row>
    <row r="118" spans="1:9" s="16" customFormat="1" ht="24" x14ac:dyDescent="0.25">
      <c r="A118" s="9">
        <v>45590</v>
      </c>
      <c r="B118" s="47"/>
      <c r="C118" s="45" t="s">
        <v>111</v>
      </c>
      <c r="D118" s="6"/>
      <c r="E118" s="46">
        <v>61291.01</v>
      </c>
      <c r="F118" s="14">
        <f t="shared" si="1"/>
        <v>56273988.78999985</v>
      </c>
      <c r="G118" s="20"/>
      <c r="H118" s="19"/>
      <c r="I118" s="19"/>
    </row>
    <row r="119" spans="1:9" s="16" customFormat="1" ht="13.5" customHeight="1" x14ac:dyDescent="0.25">
      <c r="A119" s="9">
        <v>45590</v>
      </c>
      <c r="B119" s="47">
        <v>37952653405</v>
      </c>
      <c r="C119" s="45" t="s">
        <v>101</v>
      </c>
      <c r="D119" s="6"/>
      <c r="E119" s="46">
        <v>37050</v>
      </c>
      <c r="F119" s="14">
        <f t="shared" si="1"/>
        <v>56236938.78999985</v>
      </c>
      <c r="G119" s="20"/>
      <c r="H119" s="19"/>
      <c r="I119" s="19"/>
    </row>
    <row r="120" spans="1:9" s="16" customFormat="1" ht="13.5" customHeight="1" x14ac:dyDescent="0.25">
      <c r="A120" s="9">
        <v>45593</v>
      </c>
      <c r="B120" s="47">
        <v>1658200011120</v>
      </c>
      <c r="C120" s="45" t="s">
        <v>16</v>
      </c>
      <c r="D120" s="6">
        <v>66210</v>
      </c>
      <c r="E120" s="46"/>
      <c r="F120" s="14">
        <f t="shared" si="1"/>
        <v>56303148.78999985</v>
      </c>
      <c r="G120" s="20"/>
      <c r="H120" s="19"/>
      <c r="I120" s="19"/>
    </row>
    <row r="121" spans="1:9" s="16" customFormat="1" ht="13.5" customHeight="1" x14ac:dyDescent="0.25">
      <c r="A121" s="9">
        <v>45594</v>
      </c>
      <c r="B121" s="47">
        <v>38010557837</v>
      </c>
      <c r="C121" s="45" t="s">
        <v>102</v>
      </c>
      <c r="D121" s="6"/>
      <c r="E121" s="46">
        <v>7282.26</v>
      </c>
      <c r="F121" s="14">
        <f t="shared" si="1"/>
        <v>56295866.529999852</v>
      </c>
      <c r="G121" s="20"/>
      <c r="H121" s="19"/>
      <c r="I121" s="19"/>
    </row>
    <row r="122" spans="1:9" s="16" customFormat="1" ht="13.5" customHeight="1" x14ac:dyDescent="0.25">
      <c r="A122" s="9">
        <v>45594</v>
      </c>
      <c r="B122" s="47">
        <v>38010558270</v>
      </c>
      <c r="C122" s="45" t="s">
        <v>103</v>
      </c>
      <c r="D122" s="6"/>
      <c r="E122" s="48">
        <v>95598</v>
      </c>
      <c r="F122" s="14">
        <f t="shared" si="1"/>
        <v>56200268.529999852</v>
      </c>
      <c r="G122" s="20"/>
      <c r="H122" s="19"/>
      <c r="I122" s="19"/>
    </row>
    <row r="123" spans="1:9" s="16" customFormat="1" ht="13.5" customHeight="1" x14ac:dyDescent="0.25">
      <c r="A123" s="9">
        <v>45594</v>
      </c>
      <c r="B123" s="47">
        <v>45240000000095</v>
      </c>
      <c r="C123" s="45" t="s">
        <v>112</v>
      </c>
      <c r="D123" s="6"/>
      <c r="E123" s="48">
        <v>1014500.66</v>
      </c>
      <c r="F123" s="14">
        <f t="shared" si="1"/>
        <v>55185767.869999856</v>
      </c>
      <c r="G123" s="20"/>
      <c r="H123" s="19"/>
      <c r="I123" s="19"/>
    </row>
    <row r="124" spans="1:9" x14ac:dyDescent="0.25">
      <c r="A124" s="9">
        <v>45596</v>
      </c>
      <c r="B124" s="27" t="s">
        <v>19</v>
      </c>
      <c r="C124" s="42" t="s">
        <v>17</v>
      </c>
      <c r="D124" s="6"/>
      <c r="E124" s="41">
        <v>31420.960000000006</v>
      </c>
      <c r="F124" s="14">
        <f t="shared" ref="F124" si="2">+F123+D124-E124</f>
        <v>55154346.909999855</v>
      </c>
      <c r="G124" s="29"/>
      <c r="H124" s="7"/>
      <c r="I124"/>
    </row>
    <row r="125" spans="1:9" ht="15" customHeight="1" x14ac:dyDescent="0.25">
      <c r="A125" s="35"/>
      <c r="B125" s="36"/>
      <c r="C125" s="37"/>
      <c r="D125" s="38"/>
      <c r="E125" s="39"/>
      <c r="F125" s="40"/>
      <c r="G125" s="29"/>
      <c r="H125" s="7"/>
      <c r="I125"/>
    </row>
    <row r="126" spans="1:9" ht="15" customHeight="1" x14ac:dyDescent="0.25">
      <c r="F126" s="40"/>
      <c r="G126" s="29"/>
      <c r="H126" s="32"/>
      <c r="I126" s="33"/>
    </row>
    <row r="127" spans="1:9" ht="15" customHeight="1" x14ac:dyDescent="0.25">
      <c r="G127" s="29"/>
      <c r="H127" s="7"/>
      <c r="I127" s="33"/>
    </row>
    <row r="128" spans="1:9" ht="15" customHeight="1" x14ac:dyDescent="0.25">
      <c r="A128" t="s">
        <v>8</v>
      </c>
      <c r="D128" t="s">
        <v>9</v>
      </c>
      <c r="G128" s="30"/>
      <c r="H128" s="33"/>
      <c r="I128" s="33"/>
    </row>
    <row r="129" spans="1:10" x14ac:dyDescent="0.25">
      <c r="A129" t="s">
        <v>4</v>
      </c>
      <c r="D129" t="s">
        <v>11</v>
      </c>
      <c r="G129" s="29"/>
      <c r="H129" s="33"/>
      <c r="I129" s="32"/>
      <c r="J129" s="33"/>
    </row>
    <row r="130" spans="1:10" ht="15" customHeight="1" x14ac:dyDescent="0.25">
      <c r="G130" s="29"/>
      <c r="I130" s="31"/>
      <c r="J130" s="33"/>
    </row>
    <row r="131" spans="1:10" x14ac:dyDescent="0.25">
      <c r="G131" s="29"/>
      <c r="H131" s="22"/>
      <c r="J131" s="18"/>
    </row>
    <row r="132" spans="1:10" ht="15" customHeight="1" x14ac:dyDescent="0.25">
      <c r="G132" s="29"/>
    </row>
    <row r="133" spans="1:10" x14ac:dyDescent="0.25">
      <c r="G133" s="20"/>
    </row>
    <row r="134" spans="1:10" ht="15" customHeight="1" x14ac:dyDescent="0.25">
      <c r="D134" s="7"/>
      <c r="G134" s="20"/>
      <c r="H134" s="19">
        <v>64220843.229999997</v>
      </c>
    </row>
    <row r="135" spans="1:10" ht="15" customHeight="1" x14ac:dyDescent="0.25">
      <c r="D135" s="33"/>
      <c r="G135" s="20"/>
      <c r="J135" s="16"/>
    </row>
    <row r="136" spans="1:10" x14ac:dyDescent="0.25">
      <c r="G136" s="20"/>
      <c r="J136" s="15"/>
    </row>
    <row r="137" spans="1:10" ht="15" customHeight="1" x14ac:dyDescent="0.25">
      <c r="D137" s="33"/>
      <c r="G137" s="20"/>
    </row>
    <row r="138" spans="1:10" x14ac:dyDescent="0.25">
      <c r="D138" s="33"/>
      <c r="G138" s="20"/>
      <c r="I138" s="19">
        <v>64.13</v>
      </c>
    </row>
    <row r="139" spans="1:10" ht="15" customHeight="1" x14ac:dyDescent="0.25">
      <c r="D139" s="33"/>
      <c r="G139" s="20"/>
      <c r="H139" s="23"/>
      <c r="I139" s="19">
        <v>35.630000000000003</v>
      </c>
    </row>
    <row r="140" spans="1:10" x14ac:dyDescent="0.25">
      <c r="D140" s="33"/>
      <c r="G140" s="20"/>
      <c r="I140" s="19">
        <v>9.41</v>
      </c>
    </row>
    <row r="141" spans="1:10" x14ac:dyDescent="0.25">
      <c r="D141" s="33"/>
      <c r="E141" s="34"/>
      <c r="G141" s="20"/>
      <c r="I141" s="19">
        <v>14.25</v>
      </c>
    </row>
    <row r="142" spans="1:10" ht="15" customHeight="1" x14ac:dyDescent="0.25">
      <c r="D142" s="33"/>
      <c r="E142" s="7"/>
      <c r="G142" s="20"/>
      <c r="I142" s="19">
        <v>14.25</v>
      </c>
    </row>
    <row r="143" spans="1:10" ht="15" customHeight="1" x14ac:dyDescent="0.25">
      <c r="D143" s="33"/>
      <c r="G143" s="20"/>
      <c r="I143" s="19">
        <v>17.100000000000001</v>
      </c>
    </row>
    <row r="144" spans="1:10" ht="15" customHeight="1" x14ac:dyDescent="0.25">
      <c r="D144" s="33"/>
      <c r="G144" s="20"/>
      <c r="I144" s="19">
        <v>21.38</v>
      </c>
    </row>
    <row r="145" spans="4:9" x14ac:dyDescent="0.25">
      <c r="D145" s="33"/>
      <c r="G145" s="20"/>
      <c r="I145" s="19">
        <v>17.100000000000001</v>
      </c>
    </row>
    <row r="146" spans="4:9" x14ac:dyDescent="0.25">
      <c r="D146" s="33"/>
      <c r="F146" s="15"/>
      <c r="G146" s="20"/>
      <c r="I146" s="19">
        <v>21.38</v>
      </c>
    </row>
    <row r="147" spans="4:9" ht="15" customHeight="1" x14ac:dyDescent="0.25">
      <c r="D147" s="33"/>
      <c r="F147" s="15"/>
      <c r="G147" s="20"/>
      <c r="I147" s="19">
        <v>17.100000000000001</v>
      </c>
    </row>
    <row r="148" spans="4:9" ht="15" customHeight="1" x14ac:dyDescent="0.25">
      <c r="D148" s="33"/>
      <c r="G148" s="20"/>
      <c r="I148" s="19">
        <v>14.25</v>
      </c>
    </row>
    <row r="149" spans="4:9" ht="15" customHeight="1" x14ac:dyDescent="0.25">
      <c r="D149" s="33"/>
      <c r="G149" s="20"/>
      <c r="I149" s="19">
        <v>14.25</v>
      </c>
    </row>
    <row r="150" spans="4:9" ht="15" customHeight="1" x14ac:dyDescent="0.25">
      <c r="D150" s="33"/>
      <c r="G150" s="20"/>
      <c r="I150" s="19">
        <v>14.25</v>
      </c>
    </row>
    <row r="151" spans="4:9" ht="15" customHeight="1" x14ac:dyDescent="0.25">
      <c r="D151" s="33"/>
      <c r="G151" s="20"/>
      <c r="I151" s="19">
        <v>319.54000000000002</v>
      </c>
    </row>
    <row r="152" spans="4:9" ht="15" customHeight="1" x14ac:dyDescent="0.25">
      <c r="D152" s="33"/>
      <c r="G152" s="20"/>
      <c r="I152" s="19">
        <v>275.27</v>
      </c>
    </row>
    <row r="153" spans="4:9" ht="15" customHeight="1" x14ac:dyDescent="0.25">
      <c r="D153" s="33"/>
      <c r="G153" s="20"/>
      <c r="I153" s="19">
        <v>80</v>
      </c>
    </row>
    <row r="154" spans="4:9" ht="15" customHeight="1" x14ac:dyDescent="0.25">
      <c r="D154" s="33"/>
      <c r="G154" s="20"/>
      <c r="I154" s="19">
        <v>175</v>
      </c>
    </row>
    <row r="155" spans="4:9" ht="15" customHeight="1" x14ac:dyDescent="0.25">
      <c r="D155" s="33"/>
      <c r="G155" s="20"/>
      <c r="I155" s="19">
        <f>SUM(I130:I154)</f>
        <v>1124.29</v>
      </c>
    </row>
    <row r="156" spans="4:9" ht="15" customHeight="1" x14ac:dyDescent="0.25">
      <c r="D156" s="33"/>
      <c r="G156" s="20"/>
      <c r="I156" s="24">
        <f>+I155-G172</f>
        <v>310.14999999999998</v>
      </c>
    </row>
    <row r="157" spans="4:9" ht="13.5" customHeight="1" x14ac:dyDescent="0.25">
      <c r="D157" s="33"/>
      <c r="G157" s="20"/>
      <c r="H157" s="20"/>
    </row>
    <row r="158" spans="4:9" ht="13.5" customHeight="1" x14ac:dyDescent="0.25">
      <c r="D158" s="33"/>
      <c r="G158" s="20"/>
      <c r="H158" s="25"/>
    </row>
    <row r="159" spans="4:9" x14ac:dyDescent="0.25">
      <c r="D159" s="33"/>
      <c r="G159" s="22"/>
      <c r="H159" s="26"/>
    </row>
    <row r="160" spans="4:9" x14ac:dyDescent="0.25">
      <c r="D160" s="33"/>
      <c r="G160" s="22"/>
      <c r="H160" s="26"/>
      <c r="I160" s="21"/>
    </row>
    <row r="161" spans="4:9" x14ac:dyDescent="0.25">
      <c r="D161" s="33"/>
      <c r="G161" s="22"/>
      <c r="H161" s="26"/>
      <c r="I161" s="21"/>
    </row>
    <row r="162" spans="4:9" x14ac:dyDescent="0.25">
      <c r="D162" s="33"/>
      <c r="G162" s="20"/>
      <c r="H162" s="26"/>
    </row>
    <row r="163" spans="4:9" x14ac:dyDescent="0.25">
      <c r="D163" s="33"/>
      <c r="G163" s="20">
        <v>458.35</v>
      </c>
      <c r="H163" s="26"/>
    </row>
    <row r="164" spans="4:9" x14ac:dyDescent="0.25">
      <c r="D164" s="33"/>
      <c r="G164" s="22">
        <v>4.8</v>
      </c>
      <c r="H164" s="26"/>
    </row>
    <row r="165" spans="4:9" x14ac:dyDescent="0.25">
      <c r="D165" s="33"/>
      <c r="F165" s="43"/>
      <c r="G165" s="22">
        <v>107.46</v>
      </c>
      <c r="H165" s="26"/>
    </row>
    <row r="166" spans="4:9" x14ac:dyDescent="0.25">
      <c r="D166" s="33"/>
      <c r="G166" s="22">
        <v>1.61</v>
      </c>
      <c r="H166" s="26"/>
    </row>
    <row r="167" spans="4:9" x14ac:dyDescent="0.25">
      <c r="D167" s="33"/>
      <c r="G167" s="22">
        <v>13.84</v>
      </c>
      <c r="H167" s="26"/>
    </row>
    <row r="168" spans="4:9" x14ac:dyDescent="0.25">
      <c r="D168" s="33"/>
      <c r="G168" s="22">
        <v>66.650000000000006</v>
      </c>
      <c r="H168" s="26"/>
    </row>
    <row r="169" spans="4:9" x14ac:dyDescent="0.25">
      <c r="D169" s="33"/>
      <c r="G169" s="22">
        <v>1.43</v>
      </c>
      <c r="H169" s="26"/>
    </row>
    <row r="170" spans="4:9" x14ac:dyDescent="0.25">
      <c r="D170" s="33"/>
      <c r="G170" s="22">
        <v>80</v>
      </c>
      <c r="H170" s="26"/>
    </row>
    <row r="171" spans="4:9" x14ac:dyDescent="0.25">
      <c r="D171" s="33"/>
      <c r="G171" s="22">
        <v>80</v>
      </c>
      <c r="H171" s="26"/>
    </row>
    <row r="172" spans="4:9" x14ac:dyDescent="0.25">
      <c r="D172" s="33"/>
      <c r="G172" s="22">
        <f>SUM(G132:G171)</f>
        <v>814.14</v>
      </c>
      <c r="H172" s="26"/>
    </row>
    <row r="173" spans="4:9" x14ac:dyDescent="0.25">
      <c r="D173" s="33"/>
      <c r="G173" s="22"/>
      <c r="H173" s="26"/>
    </row>
    <row r="174" spans="4:9" x14ac:dyDescent="0.25">
      <c r="D174" s="33"/>
      <c r="G174" s="22"/>
      <c r="H174" s="26"/>
    </row>
    <row r="175" spans="4:9" x14ac:dyDescent="0.25">
      <c r="D175" s="33"/>
      <c r="G175" s="22"/>
      <c r="H175" s="26"/>
    </row>
    <row r="176" spans="4:9" x14ac:dyDescent="0.25">
      <c r="D176" s="33"/>
      <c r="G176" s="20"/>
      <c r="H176" s="21"/>
    </row>
    <row r="177" spans="4:8" x14ac:dyDescent="0.25">
      <c r="D177" s="33"/>
      <c r="G177" s="20"/>
      <c r="H177" s="21"/>
    </row>
    <row r="178" spans="4:8" x14ac:dyDescent="0.25">
      <c r="D178" s="33"/>
      <c r="G178" s="22"/>
      <c r="H178" s="26"/>
    </row>
    <row r="179" spans="4:8" x14ac:dyDescent="0.25">
      <c r="D179" s="33"/>
      <c r="G179" s="22"/>
      <c r="H179" s="26"/>
    </row>
    <row r="180" spans="4:8" x14ac:dyDescent="0.25">
      <c r="D180" s="33"/>
      <c r="G180" s="22"/>
      <c r="H180" s="26"/>
    </row>
    <row r="181" spans="4:8" x14ac:dyDescent="0.25">
      <c r="D181" s="33"/>
      <c r="G181" s="22"/>
      <c r="H181" s="26"/>
    </row>
    <row r="182" spans="4:8" x14ac:dyDescent="0.25">
      <c r="D182" s="33"/>
      <c r="G182" s="22"/>
      <c r="H182" s="26"/>
    </row>
    <row r="183" spans="4:8" x14ac:dyDescent="0.25">
      <c r="D183" s="33"/>
      <c r="G183" s="22"/>
      <c r="H183" s="26"/>
    </row>
    <row r="184" spans="4:8" x14ac:dyDescent="0.25">
      <c r="D184" s="33"/>
      <c r="G184" s="22"/>
      <c r="H184" s="26"/>
    </row>
    <row r="185" spans="4:8" x14ac:dyDescent="0.25">
      <c r="D185" s="33"/>
      <c r="G185" s="22"/>
      <c r="H185" s="26"/>
    </row>
    <row r="186" spans="4:8" x14ac:dyDescent="0.25">
      <c r="D186" s="33"/>
      <c r="G186" s="22"/>
      <c r="H186" s="26"/>
    </row>
    <row r="187" spans="4:8" x14ac:dyDescent="0.25">
      <c r="D187" s="33"/>
      <c r="G187" s="22"/>
      <c r="H187" s="26"/>
    </row>
    <row r="188" spans="4:8" x14ac:dyDescent="0.25">
      <c r="D188" s="33"/>
      <c r="G188" s="22"/>
      <c r="H188" s="26"/>
    </row>
    <row r="189" spans="4:8" x14ac:dyDescent="0.25">
      <c r="D189" s="33"/>
      <c r="G189" s="22"/>
      <c r="H189" s="26"/>
    </row>
    <row r="190" spans="4:8" x14ac:dyDescent="0.25">
      <c r="D190" s="33"/>
      <c r="G190" s="22"/>
      <c r="H190" s="26"/>
    </row>
    <row r="191" spans="4:8" x14ac:dyDescent="0.25">
      <c r="D191" s="33"/>
      <c r="G191" s="22"/>
      <c r="H191" s="26"/>
    </row>
    <row r="192" spans="4:8" x14ac:dyDescent="0.25">
      <c r="D192" s="33"/>
      <c r="G192" s="22"/>
      <c r="H192" s="26"/>
    </row>
    <row r="193" spans="4:8" x14ac:dyDescent="0.25">
      <c r="D193" s="33"/>
      <c r="G193" s="22"/>
      <c r="H193" s="20"/>
    </row>
    <row r="194" spans="4:8" x14ac:dyDescent="0.25">
      <c r="D194" s="33"/>
      <c r="G194" s="22"/>
    </row>
    <row r="195" spans="4:8" x14ac:dyDescent="0.25">
      <c r="D195" s="33"/>
      <c r="G195" s="22"/>
    </row>
    <row r="196" spans="4:8" x14ac:dyDescent="0.25">
      <c r="D196" s="33"/>
      <c r="G196" s="22"/>
    </row>
    <row r="197" spans="4:8" x14ac:dyDescent="0.25">
      <c r="D197" s="33"/>
      <c r="G197" s="22"/>
    </row>
    <row r="198" spans="4:8" x14ac:dyDescent="0.25">
      <c r="D198" s="33"/>
      <c r="G198" s="22"/>
    </row>
    <row r="199" spans="4:8" x14ac:dyDescent="0.25">
      <c r="D199" s="33"/>
      <c r="G199" s="22"/>
    </row>
    <row r="200" spans="4:8" x14ac:dyDescent="0.25">
      <c r="D200" s="33"/>
      <c r="G200" s="22"/>
    </row>
    <row r="201" spans="4:8" x14ac:dyDescent="0.25">
      <c r="D201" s="33"/>
      <c r="G201" s="22"/>
    </row>
    <row r="202" spans="4:8" x14ac:dyDescent="0.25">
      <c r="D202" s="33"/>
      <c r="G202" s="22"/>
    </row>
    <row r="203" spans="4:8" x14ac:dyDescent="0.25">
      <c r="D203" s="33"/>
      <c r="G203" s="20"/>
    </row>
    <row r="204" spans="4:8" x14ac:dyDescent="0.25">
      <c r="D204" s="33"/>
    </row>
    <row r="205" spans="4:8" x14ac:dyDescent="0.25">
      <c r="D205" s="33"/>
    </row>
    <row r="206" spans="4:8" x14ac:dyDescent="0.25">
      <c r="D206" s="33"/>
    </row>
    <row r="207" spans="4:8" x14ac:dyDescent="0.25">
      <c r="D207" s="33"/>
    </row>
    <row r="208" spans="4:8" x14ac:dyDescent="0.25">
      <c r="D208" s="33"/>
    </row>
    <row r="209" spans="4:4" x14ac:dyDescent="0.25">
      <c r="D209" s="33"/>
    </row>
    <row r="210" spans="4:4" x14ac:dyDescent="0.25">
      <c r="D210" s="33"/>
    </row>
    <row r="211" spans="4:4" x14ac:dyDescent="0.25">
      <c r="D211" s="7"/>
    </row>
    <row r="212" spans="4:4" x14ac:dyDescent="0.25">
      <c r="D212" s="7"/>
    </row>
    <row r="213" spans="4:4" x14ac:dyDescent="0.25">
      <c r="D213" s="7"/>
    </row>
    <row r="214" spans="4:4" x14ac:dyDescent="0.25">
      <c r="D214" s="7"/>
    </row>
    <row r="215" spans="4:4" x14ac:dyDescent="0.25">
      <c r="D215" s="7"/>
    </row>
    <row r="216" spans="4:4" x14ac:dyDescent="0.25">
      <c r="D216" s="7"/>
    </row>
    <row r="217" spans="4:4" x14ac:dyDescent="0.25">
      <c r="D217" s="7"/>
    </row>
    <row r="218" spans="4:4" x14ac:dyDescent="0.25">
      <c r="D218" s="7"/>
    </row>
    <row r="219" spans="4:4" x14ac:dyDescent="0.25">
      <c r="D219" s="7"/>
    </row>
    <row r="220" spans="4:4" x14ac:dyDescent="0.25">
      <c r="D220" s="7"/>
    </row>
    <row r="221" spans="4:4" x14ac:dyDescent="0.25">
      <c r="D221" s="7"/>
    </row>
    <row r="222" spans="4:4" x14ac:dyDescent="0.25">
      <c r="D222" s="7"/>
    </row>
    <row r="223" spans="4:4" x14ac:dyDescent="0.25">
      <c r="D223" s="7"/>
    </row>
    <row r="224" spans="4:4" x14ac:dyDescent="0.25">
      <c r="D224" s="7"/>
    </row>
    <row r="225" spans="4:4" x14ac:dyDescent="0.25">
      <c r="D225" s="7"/>
    </row>
    <row r="226" spans="4:4" x14ac:dyDescent="0.25">
      <c r="D226" s="7"/>
    </row>
    <row r="227" spans="4:4" x14ac:dyDescent="0.25">
      <c r="D227" s="7"/>
    </row>
    <row r="228" spans="4:4" x14ac:dyDescent="0.25">
      <c r="D228" s="7"/>
    </row>
    <row r="229" spans="4:4" x14ac:dyDescent="0.25">
      <c r="D229" s="7"/>
    </row>
    <row r="230" spans="4:4" x14ac:dyDescent="0.25">
      <c r="D230" s="7"/>
    </row>
  </sheetData>
  <mergeCells count="6">
    <mergeCell ref="A7:E7"/>
    <mergeCell ref="A1:F1"/>
    <mergeCell ref="A2:F2"/>
    <mergeCell ref="A3:F3"/>
    <mergeCell ref="A4:F4"/>
    <mergeCell ref="A5:F5"/>
  </mergeCells>
  <conditionalFormatting sqref="I184:I186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71" fitToHeight="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3BD0B-6837-4060-AD7C-93B35E32F76B}">
  <sheetPr>
    <pageSetUpPr fitToPage="1"/>
  </sheetPr>
  <dimension ref="A1:I39"/>
  <sheetViews>
    <sheetView workbookViewId="0">
      <selection activeCell="H14" sqref="H14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8.42578125" customWidth="1"/>
    <col min="6" max="6" width="9.28515625" customWidth="1"/>
    <col min="257" max="257" width="16.5703125" bestFit="1" customWidth="1"/>
    <col min="258" max="258" width="16" customWidth="1"/>
    <col min="259" max="259" width="44.140625" customWidth="1"/>
    <col min="260" max="260" width="9" customWidth="1"/>
    <col min="261" max="261" width="8.42578125" customWidth="1"/>
    <col min="262" max="262" width="9.28515625" customWidth="1"/>
    <col min="513" max="513" width="16.5703125" bestFit="1" customWidth="1"/>
    <col min="514" max="514" width="16" customWidth="1"/>
    <col min="515" max="515" width="44.140625" customWidth="1"/>
    <col min="516" max="516" width="9" customWidth="1"/>
    <col min="517" max="517" width="8.42578125" customWidth="1"/>
    <col min="518" max="518" width="9.28515625" customWidth="1"/>
    <col min="769" max="769" width="16.5703125" bestFit="1" customWidth="1"/>
    <col min="770" max="770" width="16" customWidth="1"/>
    <col min="771" max="771" width="44.140625" customWidth="1"/>
    <col min="772" max="772" width="9" customWidth="1"/>
    <col min="773" max="773" width="8.42578125" customWidth="1"/>
    <col min="774" max="774" width="9.28515625" customWidth="1"/>
    <col min="1025" max="1025" width="16.5703125" bestFit="1" customWidth="1"/>
    <col min="1026" max="1026" width="16" customWidth="1"/>
    <col min="1027" max="1027" width="44.140625" customWidth="1"/>
    <col min="1028" max="1028" width="9" customWidth="1"/>
    <col min="1029" max="1029" width="8.42578125" customWidth="1"/>
    <col min="1030" max="1030" width="9.28515625" customWidth="1"/>
    <col min="1281" max="1281" width="16.5703125" bestFit="1" customWidth="1"/>
    <col min="1282" max="1282" width="16" customWidth="1"/>
    <col min="1283" max="1283" width="44.140625" customWidth="1"/>
    <col min="1284" max="1284" width="9" customWidth="1"/>
    <col min="1285" max="1285" width="8.42578125" customWidth="1"/>
    <col min="1286" max="1286" width="9.28515625" customWidth="1"/>
    <col min="1537" max="1537" width="16.5703125" bestFit="1" customWidth="1"/>
    <col min="1538" max="1538" width="16" customWidth="1"/>
    <col min="1539" max="1539" width="44.140625" customWidth="1"/>
    <col min="1540" max="1540" width="9" customWidth="1"/>
    <col min="1541" max="1541" width="8.42578125" customWidth="1"/>
    <col min="1542" max="1542" width="9.28515625" customWidth="1"/>
    <col min="1793" max="1793" width="16.5703125" bestFit="1" customWidth="1"/>
    <col min="1794" max="1794" width="16" customWidth="1"/>
    <col min="1795" max="1795" width="44.140625" customWidth="1"/>
    <col min="1796" max="1796" width="9" customWidth="1"/>
    <col min="1797" max="1797" width="8.42578125" customWidth="1"/>
    <col min="1798" max="1798" width="9.28515625" customWidth="1"/>
    <col min="2049" max="2049" width="16.5703125" bestFit="1" customWidth="1"/>
    <col min="2050" max="2050" width="16" customWidth="1"/>
    <col min="2051" max="2051" width="44.140625" customWidth="1"/>
    <col min="2052" max="2052" width="9" customWidth="1"/>
    <col min="2053" max="2053" width="8.42578125" customWidth="1"/>
    <col min="2054" max="2054" width="9.28515625" customWidth="1"/>
    <col min="2305" max="2305" width="16.5703125" bestFit="1" customWidth="1"/>
    <col min="2306" max="2306" width="16" customWidth="1"/>
    <col min="2307" max="2307" width="44.140625" customWidth="1"/>
    <col min="2308" max="2308" width="9" customWidth="1"/>
    <col min="2309" max="2309" width="8.42578125" customWidth="1"/>
    <col min="2310" max="2310" width="9.28515625" customWidth="1"/>
    <col min="2561" max="2561" width="16.5703125" bestFit="1" customWidth="1"/>
    <col min="2562" max="2562" width="16" customWidth="1"/>
    <col min="2563" max="2563" width="44.140625" customWidth="1"/>
    <col min="2564" max="2564" width="9" customWidth="1"/>
    <col min="2565" max="2565" width="8.42578125" customWidth="1"/>
    <col min="2566" max="2566" width="9.28515625" customWidth="1"/>
    <col min="2817" max="2817" width="16.5703125" bestFit="1" customWidth="1"/>
    <col min="2818" max="2818" width="16" customWidth="1"/>
    <col min="2819" max="2819" width="44.140625" customWidth="1"/>
    <col min="2820" max="2820" width="9" customWidth="1"/>
    <col min="2821" max="2821" width="8.42578125" customWidth="1"/>
    <col min="2822" max="2822" width="9.28515625" customWidth="1"/>
    <col min="3073" max="3073" width="16.5703125" bestFit="1" customWidth="1"/>
    <col min="3074" max="3074" width="16" customWidth="1"/>
    <col min="3075" max="3075" width="44.140625" customWidth="1"/>
    <col min="3076" max="3076" width="9" customWidth="1"/>
    <col min="3077" max="3077" width="8.42578125" customWidth="1"/>
    <col min="3078" max="3078" width="9.28515625" customWidth="1"/>
    <col min="3329" max="3329" width="16.5703125" bestFit="1" customWidth="1"/>
    <col min="3330" max="3330" width="16" customWidth="1"/>
    <col min="3331" max="3331" width="44.140625" customWidth="1"/>
    <col min="3332" max="3332" width="9" customWidth="1"/>
    <col min="3333" max="3333" width="8.42578125" customWidth="1"/>
    <col min="3334" max="3334" width="9.28515625" customWidth="1"/>
    <col min="3585" max="3585" width="16.5703125" bestFit="1" customWidth="1"/>
    <col min="3586" max="3586" width="16" customWidth="1"/>
    <col min="3587" max="3587" width="44.140625" customWidth="1"/>
    <col min="3588" max="3588" width="9" customWidth="1"/>
    <col min="3589" max="3589" width="8.42578125" customWidth="1"/>
    <col min="3590" max="3590" width="9.28515625" customWidth="1"/>
    <col min="3841" max="3841" width="16.5703125" bestFit="1" customWidth="1"/>
    <col min="3842" max="3842" width="16" customWidth="1"/>
    <col min="3843" max="3843" width="44.140625" customWidth="1"/>
    <col min="3844" max="3844" width="9" customWidth="1"/>
    <col min="3845" max="3845" width="8.42578125" customWidth="1"/>
    <col min="3846" max="3846" width="9.28515625" customWidth="1"/>
    <col min="4097" max="4097" width="16.5703125" bestFit="1" customWidth="1"/>
    <col min="4098" max="4098" width="16" customWidth="1"/>
    <col min="4099" max="4099" width="44.140625" customWidth="1"/>
    <col min="4100" max="4100" width="9" customWidth="1"/>
    <col min="4101" max="4101" width="8.42578125" customWidth="1"/>
    <col min="4102" max="4102" width="9.28515625" customWidth="1"/>
    <col min="4353" max="4353" width="16.5703125" bestFit="1" customWidth="1"/>
    <col min="4354" max="4354" width="16" customWidth="1"/>
    <col min="4355" max="4355" width="44.140625" customWidth="1"/>
    <col min="4356" max="4356" width="9" customWidth="1"/>
    <col min="4357" max="4357" width="8.42578125" customWidth="1"/>
    <col min="4358" max="4358" width="9.28515625" customWidth="1"/>
    <col min="4609" max="4609" width="16.5703125" bestFit="1" customWidth="1"/>
    <col min="4610" max="4610" width="16" customWidth="1"/>
    <col min="4611" max="4611" width="44.140625" customWidth="1"/>
    <col min="4612" max="4612" width="9" customWidth="1"/>
    <col min="4613" max="4613" width="8.42578125" customWidth="1"/>
    <col min="4614" max="4614" width="9.28515625" customWidth="1"/>
    <col min="4865" max="4865" width="16.5703125" bestFit="1" customWidth="1"/>
    <col min="4866" max="4866" width="16" customWidth="1"/>
    <col min="4867" max="4867" width="44.140625" customWidth="1"/>
    <col min="4868" max="4868" width="9" customWidth="1"/>
    <col min="4869" max="4869" width="8.42578125" customWidth="1"/>
    <col min="4870" max="4870" width="9.28515625" customWidth="1"/>
    <col min="5121" max="5121" width="16.5703125" bestFit="1" customWidth="1"/>
    <col min="5122" max="5122" width="16" customWidth="1"/>
    <col min="5123" max="5123" width="44.140625" customWidth="1"/>
    <col min="5124" max="5124" width="9" customWidth="1"/>
    <col min="5125" max="5125" width="8.42578125" customWidth="1"/>
    <col min="5126" max="5126" width="9.28515625" customWidth="1"/>
    <col min="5377" max="5377" width="16.5703125" bestFit="1" customWidth="1"/>
    <col min="5378" max="5378" width="16" customWidth="1"/>
    <col min="5379" max="5379" width="44.140625" customWidth="1"/>
    <col min="5380" max="5380" width="9" customWidth="1"/>
    <col min="5381" max="5381" width="8.42578125" customWidth="1"/>
    <col min="5382" max="5382" width="9.28515625" customWidth="1"/>
    <col min="5633" max="5633" width="16.5703125" bestFit="1" customWidth="1"/>
    <col min="5634" max="5634" width="16" customWidth="1"/>
    <col min="5635" max="5635" width="44.140625" customWidth="1"/>
    <col min="5636" max="5636" width="9" customWidth="1"/>
    <col min="5637" max="5637" width="8.42578125" customWidth="1"/>
    <col min="5638" max="5638" width="9.28515625" customWidth="1"/>
    <col min="5889" max="5889" width="16.5703125" bestFit="1" customWidth="1"/>
    <col min="5890" max="5890" width="16" customWidth="1"/>
    <col min="5891" max="5891" width="44.140625" customWidth="1"/>
    <col min="5892" max="5892" width="9" customWidth="1"/>
    <col min="5893" max="5893" width="8.42578125" customWidth="1"/>
    <col min="5894" max="5894" width="9.28515625" customWidth="1"/>
    <col min="6145" max="6145" width="16.5703125" bestFit="1" customWidth="1"/>
    <col min="6146" max="6146" width="16" customWidth="1"/>
    <col min="6147" max="6147" width="44.140625" customWidth="1"/>
    <col min="6148" max="6148" width="9" customWidth="1"/>
    <col min="6149" max="6149" width="8.42578125" customWidth="1"/>
    <col min="6150" max="6150" width="9.28515625" customWidth="1"/>
    <col min="6401" max="6401" width="16.5703125" bestFit="1" customWidth="1"/>
    <col min="6402" max="6402" width="16" customWidth="1"/>
    <col min="6403" max="6403" width="44.140625" customWidth="1"/>
    <col min="6404" max="6404" width="9" customWidth="1"/>
    <col min="6405" max="6405" width="8.42578125" customWidth="1"/>
    <col min="6406" max="6406" width="9.28515625" customWidth="1"/>
    <col min="6657" max="6657" width="16.5703125" bestFit="1" customWidth="1"/>
    <col min="6658" max="6658" width="16" customWidth="1"/>
    <col min="6659" max="6659" width="44.140625" customWidth="1"/>
    <col min="6660" max="6660" width="9" customWidth="1"/>
    <col min="6661" max="6661" width="8.42578125" customWidth="1"/>
    <col min="6662" max="6662" width="9.28515625" customWidth="1"/>
    <col min="6913" max="6913" width="16.5703125" bestFit="1" customWidth="1"/>
    <col min="6914" max="6914" width="16" customWidth="1"/>
    <col min="6915" max="6915" width="44.140625" customWidth="1"/>
    <col min="6916" max="6916" width="9" customWidth="1"/>
    <col min="6917" max="6917" width="8.42578125" customWidth="1"/>
    <col min="6918" max="6918" width="9.28515625" customWidth="1"/>
    <col min="7169" max="7169" width="16.5703125" bestFit="1" customWidth="1"/>
    <col min="7170" max="7170" width="16" customWidth="1"/>
    <col min="7171" max="7171" width="44.140625" customWidth="1"/>
    <col min="7172" max="7172" width="9" customWidth="1"/>
    <col min="7173" max="7173" width="8.42578125" customWidth="1"/>
    <col min="7174" max="7174" width="9.28515625" customWidth="1"/>
    <col min="7425" max="7425" width="16.5703125" bestFit="1" customWidth="1"/>
    <col min="7426" max="7426" width="16" customWidth="1"/>
    <col min="7427" max="7427" width="44.140625" customWidth="1"/>
    <col min="7428" max="7428" width="9" customWidth="1"/>
    <col min="7429" max="7429" width="8.42578125" customWidth="1"/>
    <col min="7430" max="7430" width="9.28515625" customWidth="1"/>
    <col min="7681" max="7681" width="16.5703125" bestFit="1" customWidth="1"/>
    <col min="7682" max="7682" width="16" customWidth="1"/>
    <col min="7683" max="7683" width="44.140625" customWidth="1"/>
    <col min="7684" max="7684" width="9" customWidth="1"/>
    <col min="7685" max="7685" width="8.42578125" customWidth="1"/>
    <col min="7686" max="7686" width="9.28515625" customWidth="1"/>
    <col min="7937" max="7937" width="16.5703125" bestFit="1" customWidth="1"/>
    <col min="7938" max="7938" width="16" customWidth="1"/>
    <col min="7939" max="7939" width="44.140625" customWidth="1"/>
    <col min="7940" max="7940" width="9" customWidth="1"/>
    <col min="7941" max="7941" width="8.42578125" customWidth="1"/>
    <col min="7942" max="7942" width="9.28515625" customWidth="1"/>
    <col min="8193" max="8193" width="16.5703125" bestFit="1" customWidth="1"/>
    <col min="8194" max="8194" width="16" customWidth="1"/>
    <col min="8195" max="8195" width="44.140625" customWidth="1"/>
    <col min="8196" max="8196" width="9" customWidth="1"/>
    <col min="8197" max="8197" width="8.42578125" customWidth="1"/>
    <col min="8198" max="8198" width="9.28515625" customWidth="1"/>
    <col min="8449" max="8449" width="16.5703125" bestFit="1" customWidth="1"/>
    <col min="8450" max="8450" width="16" customWidth="1"/>
    <col min="8451" max="8451" width="44.140625" customWidth="1"/>
    <col min="8452" max="8452" width="9" customWidth="1"/>
    <col min="8453" max="8453" width="8.42578125" customWidth="1"/>
    <col min="8454" max="8454" width="9.28515625" customWidth="1"/>
    <col min="8705" max="8705" width="16.5703125" bestFit="1" customWidth="1"/>
    <col min="8706" max="8706" width="16" customWidth="1"/>
    <col min="8707" max="8707" width="44.140625" customWidth="1"/>
    <col min="8708" max="8708" width="9" customWidth="1"/>
    <col min="8709" max="8709" width="8.42578125" customWidth="1"/>
    <col min="8710" max="8710" width="9.28515625" customWidth="1"/>
    <col min="8961" max="8961" width="16.5703125" bestFit="1" customWidth="1"/>
    <col min="8962" max="8962" width="16" customWidth="1"/>
    <col min="8963" max="8963" width="44.140625" customWidth="1"/>
    <col min="8964" max="8964" width="9" customWidth="1"/>
    <col min="8965" max="8965" width="8.42578125" customWidth="1"/>
    <col min="8966" max="8966" width="9.28515625" customWidth="1"/>
    <col min="9217" max="9217" width="16.5703125" bestFit="1" customWidth="1"/>
    <col min="9218" max="9218" width="16" customWidth="1"/>
    <col min="9219" max="9219" width="44.140625" customWidth="1"/>
    <col min="9220" max="9220" width="9" customWidth="1"/>
    <col min="9221" max="9221" width="8.42578125" customWidth="1"/>
    <col min="9222" max="9222" width="9.28515625" customWidth="1"/>
    <col min="9473" max="9473" width="16.5703125" bestFit="1" customWidth="1"/>
    <col min="9474" max="9474" width="16" customWidth="1"/>
    <col min="9475" max="9475" width="44.140625" customWidth="1"/>
    <col min="9476" max="9476" width="9" customWidth="1"/>
    <col min="9477" max="9477" width="8.42578125" customWidth="1"/>
    <col min="9478" max="9478" width="9.28515625" customWidth="1"/>
    <col min="9729" max="9729" width="16.5703125" bestFit="1" customWidth="1"/>
    <col min="9730" max="9730" width="16" customWidth="1"/>
    <col min="9731" max="9731" width="44.140625" customWidth="1"/>
    <col min="9732" max="9732" width="9" customWidth="1"/>
    <col min="9733" max="9733" width="8.42578125" customWidth="1"/>
    <col min="9734" max="9734" width="9.28515625" customWidth="1"/>
    <col min="9985" max="9985" width="16.5703125" bestFit="1" customWidth="1"/>
    <col min="9986" max="9986" width="16" customWidth="1"/>
    <col min="9987" max="9987" width="44.140625" customWidth="1"/>
    <col min="9988" max="9988" width="9" customWidth="1"/>
    <col min="9989" max="9989" width="8.42578125" customWidth="1"/>
    <col min="9990" max="9990" width="9.28515625" customWidth="1"/>
    <col min="10241" max="10241" width="16.5703125" bestFit="1" customWidth="1"/>
    <col min="10242" max="10242" width="16" customWidth="1"/>
    <col min="10243" max="10243" width="44.140625" customWidth="1"/>
    <col min="10244" max="10244" width="9" customWidth="1"/>
    <col min="10245" max="10245" width="8.42578125" customWidth="1"/>
    <col min="10246" max="10246" width="9.28515625" customWidth="1"/>
    <col min="10497" max="10497" width="16.5703125" bestFit="1" customWidth="1"/>
    <col min="10498" max="10498" width="16" customWidth="1"/>
    <col min="10499" max="10499" width="44.140625" customWidth="1"/>
    <col min="10500" max="10500" width="9" customWidth="1"/>
    <col min="10501" max="10501" width="8.42578125" customWidth="1"/>
    <col min="10502" max="10502" width="9.28515625" customWidth="1"/>
    <col min="10753" max="10753" width="16.5703125" bestFit="1" customWidth="1"/>
    <col min="10754" max="10754" width="16" customWidth="1"/>
    <col min="10755" max="10755" width="44.140625" customWidth="1"/>
    <col min="10756" max="10756" width="9" customWidth="1"/>
    <col min="10757" max="10757" width="8.42578125" customWidth="1"/>
    <col min="10758" max="10758" width="9.28515625" customWidth="1"/>
    <col min="11009" max="11009" width="16.5703125" bestFit="1" customWidth="1"/>
    <col min="11010" max="11010" width="16" customWidth="1"/>
    <col min="11011" max="11011" width="44.140625" customWidth="1"/>
    <col min="11012" max="11012" width="9" customWidth="1"/>
    <col min="11013" max="11013" width="8.42578125" customWidth="1"/>
    <col min="11014" max="11014" width="9.28515625" customWidth="1"/>
    <col min="11265" max="11265" width="16.5703125" bestFit="1" customWidth="1"/>
    <col min="11266" max="11266" width="16" customWidth="1"/>
    <col min="11267" max="11267" width="44.140625" customWidth="1"/>
    <col min="11268" max="11268" width="9" customWidth="1"/>
    <col min="11269" max="11269" width="8.42578125" customWidth="1"/>
    <col min="11270" max="11270" width="9.28515625" customWidth="1"/>
    <col min="11521" max="11521" width="16.5703125" bestFit="1" customWidth="1"/>
    <col min="11522" max="11522" width="16" customWidth="1"/>
    <col min="11523" max="11523" width="44.140625" customWidth="1"/>
    <col min="11524" max="11524" width="9" customWidth="1"/>
    <col min="11525" max="11525" width="8.42578125" customWidth="1"/>
    <col min="11526" max="11526" width="9.28515625" customWidth="1"/>
    <col min="11777" max="11777" width="16.5703125" bestFit="1" customWidth="1"/>
    <col min="11778" max="11778" width="16" customWidth="1"/>
    <col min="11779" max="11779" width="44.140625" customWidth="1"/>
    <col min="11780" max="11780" width="9" customWidth="1"/>
    <col min="11781" max="11781" width="8.42578125" customWidth="1"/>
    <col min="11782" max="11782" width="9.28515625" customWidth="1"/>
    <col min="12033" max="12033" width="16.5703125" bestFit="1" customWidth="1"/>
    <col min="12034" max="12034" width="16" customWidth="1"/>
    <col min="12035" max="12035" width="44.140625" customWidth="1"/>
    <col min="12036" max="12036" width="9" customWidth="1"/>
    <col min="12037" max="12037" width="8.42578125" customWidth="1"/>
    <col min="12038" max="12038" width="9.28515625" customWidth="1"/>
    <col min="12289" max="12289" width="16.5703125" bestFit="1" customWidth="1"/>
    <col min="12290" max="12290" width="16" customWidth="1"/>
    <col min="12291" max="12291" width="44.140625" customWidth="1"/>
    <col min="12292" max="12292" width="9" customWidth="1"/>
    <col min="12293" max="12293" width="8.42578125" customWidth="1"/>
    <col min="12294" max="12294" width="9.28515625" customWidth="1"/>
    <col min="12545" max="12545" width="16.5703125" bestFit="1" customWidth="1"/>
    <col min="12546" max="12546" width="16" customWidth="1"/>
    <col min="12547" max="12547" width="44.140625" customWidth="1"/>
    <col min="12548" max="12548" width="9" customWidth="1"/>
    <col min="12549" max="12549" width="8.42578125" customWidth="1"/>
    <col min="12550" max="12550" width="9.28515625" customWidth="1"/>
    <col min="12801" max="12801" width="16.5703125" bestFit="1" customWidth="1"/>
    <col min="12802" max="12802" width="16" customWidth="1"/>
    <col min="12803" max="12803" width="44.140625" customWidth="1"/>
    <col min="12804" max="12804" width="9" customWidth="1"/>
    <col min="12805" max="12805" width="8.42578125" customWidth="1"/>
    <col min="12806" max="12806" width="9.28515625" customWidth="1"/>
    <col min="13057" max="13057" width="16.5703125" bestFit="1" customWidth="1"/>
    <col min="13058" max="13058" width="16" customWidth="1"/>
    <col min="13059" max="13059" width="44.140625" customWidth="1"/>
    <col min="13060" max="13060" width="9" customWidth="1"/>
    <col min="13061" max="13061" width="8.42578125" customWidth="1"/>
    <col min="13062" max="13062" width="9.28515625" customWidth="1"/>
    <col min="13313" max="13313" width="16.5703125" bestFit="1" customWidth="1"/>
    <col min="13314" max="13314" width="16" customWidth="1"/>
    <col min="13315" max="13315" width="44.140625" customWidth="1"/>
    <col min="13316" max="13316" width="9" customWidth="1"/>
    <col min="13317" max="13317" width="8.42578125" customWidth="1"/>
    <col min="13318" max="13318" width="9.28515625" customWidth="1"/>
    <col min="13569" max="13569" width="16.5703125" bestFit="1" customWidth="1"/>
    <col min="13570" max="13570" width="16" customWidth="1"/>
    <col min="13571" max="13571" width="44.140625" customWidth="1"/>
    <col min="13572" max="13572" width="9" customWidth="1"/>
    <col min="13573" max="13573" width="8.42578125" customWidth="1"/>
    <col min="13574" max="13574" width="9.28515625" customWidth="1"/>
    <col min="13825" max="13825" width="16.5703125" bestFit="1" customWidth="1"/>
    <col min="13826" max="13826" width="16" customWidth="1"/>
    <col min="13827" max="13827" width="44.140625" customWidth="1"/>
    <col min="13828" max="13828" width="9" customWidth="1"/>
    <col min="13829" max="13829" width="8.42578125" customWidth="1"/>
    <col min="13830" max="13830" width="9.28515625" customWidth="1"/>
    <col min="14081" max="14081" width="16.5703125" bestFit="1" customWidth="1"/>
    <col min="14082" max="14082" width="16" customWidth="1"/>
    <col min="14083" max="14083" width="44.140625" customWidth="1"/>
    <col min="14084" max="14084" width="9" customWidth="1"/>
    <col min="14085" max="14085" width="8.42578125" customWidth="1"/>
    <col min="14086" max="14086" width="9.28515625" customWidth="1"/>
    <col min="14337" max="14337" width="16.5703125" bestFit="1" customWidth="1"/>
    <col min="14338" max="14338" width="16" customWidth="1"/>
    <col min="14339" max="14339" width="44.140625" customWidth="1"/>
    <col min="14340" max="14340" width="9" customWidth="1"/>
    <col min="14341" max="14341" width="8.42578125" customWidth="1"/>
    <col min="14342" max="14342" width="9.28515625" customWidth="1"/>
    <col min="14593" max="14593" width="16.5703125" bestFit="1" customWidth="1"/>
    <col min="14594" max="14594" width="16" customWidth="1"/>
    <col min="14595" max="14595" width="44.140625" customWidth="1"/>
    <col min="14596" max="14596" width="9" customWidth="1"/>
    <col min="14597" max="14597" width="8.42578125" customWidth="1"/>
    <col min="14598" max="14598" width="9.28515625" customWidth="1"/>
    <col min="14849" max="14849" width="16.5703125" bestFit="1" customWidth="1"/>
    <col min="14850" max="14850" width="16" customWidth="1"/>
    <col min="14851" max="14851" width="44.140625" customWidth="1"/>
    <col min="14852" max="14852" width="9" customWidth="1"/>
    <col min="14853" max="14853" width="8.42578125" customWidth="1"/>
    <col min="14854" max="14854" width="9.28515625" customWidth="1"/>
    <col min="15105" max="15105" width="16.5703125" bestFit="1" customWidth="1"/>
    <col min="15106" max="15106" width="16" customWidth="1"/>
    <col min="15107" max="15107" width="44.140625" customWidth="1"/>
    <col min="15108" max="15108" width="9" customWidth="1"/>
    <col min="15109" max="15109" width="8.42578125" customWidth="1"/>
    <col min="15110" max="15110" width="9.28515625" customWidth="1"/>
    <col min="15361" max="15361" width="16.5703125" bestFit="1" customWidth="1"/>
    <col min="15362" max="15362" width="16" customWidth="1"/>
    <col min="15363" max="15363" width="44.140625" customWidth="1"/>
    <col min="15364" max="15364" width="9" customWidth="1"/>
    <col min="15365" max="15365" width="8.42578125" customWidth="1"/>
    <col min="15366" max="15366" width="9.28515625" customWidth="1"/>
    <col min="15617" max="15617" width="16.5703125" bestFit="1" customWidth="1"/>
    <col min="15618" max="15618" width="16" customWidth="1"/>
    <col min="15619" max="15619" width="44.140625" customWidth="1"/>
    <col min="15620" max="15620" width="9" customWidth="1"/>
    <col min="15621" max="15621" width="8.42578125" customWidth="1"/>
    <col min="15622" max="15622" width="9.28515625" customWidth="1"/>
    <col min="15873" max="15873" width="16.5703125" bestFit="1" customWidth="1"/>
    <col min="15874" max="15874" width="16" customWidth="1"/>
    <col min="15875" max="15875" width="44.140625" customWidth="1"/>
    <col min="15876" max="15876" width="9" customWidth="1"/>
    <col min="15877" max="15877" width="8.42578125" customWidth="1"/>
    <col min="15878" max="15878" width="9.28515625" customWidth="1"/>
    <col min="16129" max="16129" width="16.5703125" bestFit="1" customWidth="1"/>
    <col min="16130" max="16130" width="16" customWidth="1"/>
    <col min="16131" max="16131" width="44.140625" customWidth="1"/>
    <col min="16132" max="16132" width="9" customWidth="1"/>
    <col min="16133" max="16133" width="8.42578125" customWidth="1"/>
    <col min="16134" max="16134" width="9.28515625" customWidth="1"/>
  </cols>
  <sheetData>
    <row r="1" spans="1:6" x14ac:dyDescent="0.25">
      <c r="C1" s="55"/>
      <c r="D1" s="55"/>
      <c r="E1" s="55"/>
    </row>
    <row r="2" spans="1:6" ht="15.75" x14ac:dyDescent="0.25">
      <c r="A2" s="94" t="s">
        <v>116</v>
      </c>
      <c r="B2" s="94"/>
      <c r="C2" s="94"/>
      <c r="D2" s="94"/>
      <c r="E2" s="94"/>
    </row>
    <row r="3" spans="1:6" ht="15.75" x14ac:dyDescent="0.25">
      <c r="A3" s="96" t="s">
        <v>117</v>
      </c>
      <c r="B3" s="96"/>
      <c r="C3" s="96"/>
      <c r="D3" s="96"/>
      <c r="E3" s="96"/>
    </row>
    <row r="4" spans="1:6" x14ac:dyDescent="0.25">
      <c r="A4" s="95" t="s">
        <v>118</v>
      </c>
      <c r="B4" s="95"/>
      <c r="C4" s="95"/>
      <c r="D4" s="95"/>
      <c r="E4" s="95"/>
    </row>
    <row r="5" spans="1:6" x14ac:dyDescent="0.25">
      <c r="A5" s="95" t="s">
        <v>119</v>
      </c>
      <c r="B5" s="95"/>
      <c r="C5" s="95"/>
      <c r="D5" s="95"/>
      <c r="E5" s="95"/>
    </row>
    <row r="6" spans="1:6" x14ac:dyDescent="0.25">
      <c r="A6" s="97" t="s">
        <v>120</v>
      </c>
      <c r="B6" s="97"/>
      <c r="C6" s="97"/>
      <c r="D6" s="97"/>
      <c r="E6" s="97"/>
    </row>
    <row r="7" spans="1:6" ht="15.75" thickBot="1" x14ac:dyDescent="0.3">
      <c r="A7" s="52" t="s">
        <v>6</v>
      </c>
      <c r="B7" s="52"/>
      <c r="C7" s="52"/>
      <c r="D7" s="52"/>
      <c r="E7" s="53"/>
      <c r="F7" s="56"/>
    </row>
    <row r="8" spans="1:6" ht="15.75" thickBot="1" x14ac:dyDescent="0.3">
      <c r="A8" s="1" t="s">
        <v>0</v>
      </c>
      <c r="B8" s="57" t="s">
        <v>121</v>
      </c>
      <c r="C8" s="2" t="s">
        <v>2</v>
      </c>
      <c r="D8" s="2" t="s">
        <v>122</v>
      </c>
      <c r="E8" s="2" t="s">
        <v>3</v>
      </c>
      <c r="F8" s="58" t="s">
        <v>7</v>
      </c>
    </row>
    <row r="9" spans="1:6" x14ac:dyDescent="0.25">
      <c r="A9" s="59">
        <v>45566</v>
      </c>
      <c r="B9" s="60"/>
      <c r="C9" s="5" t="s">
        <v>5</v>
      </c>
      <c r="D9" s="61"/>
      <c r="E9" s="3"/>
      <c r="F9" s="62">
        <v>2833.8579999999861</v>
      </c>
    </row>
    <row r="10" spans="1:6" s="16" customFormat="1" x14ac:dyDescent="0.25">
      <c r="A10" s="63">
        <v>45574</v>
      </c>
      <c r="B10" s="64">
        <v>4524000000031</v>
      </c>
      <c r="C10" s="50" t="s">
        <v>123</v>
      </c>
      <c r="D10" s="6">
        <v>201963.94</v>
      </c>
      <c r="E10" s="51"/>
      <c r="F10" s="65">
        <f>+F9+D10-E10</f>
        <v>204797.79799999998</v>
      </c>
    </row>
    <row r="11" spans="1:6" ht="14.25" customHeight="1" x14ac:dyDescent="0.25">
      <c r="A11" s="63">
        <v>45581</v>
      </c>
      <c r="B11" s="64">
        <v>37784329366</v>
      </c>
      <c r="C11" s="50" t="s">
        <v>124</v>
      </c>
      <c r="D11" s="6"/>
      <c r="E11" s="51">
        <v>153084.9</v>
      </c>
      <c r="F11" s="65">
        <f t="shared" ref="F11:F22" si="0">+F10+D11-E11</f>
        <v>51712.897999999986</v>
      </c>
    </row>
    <row r="12" spans="1:6" ht="14.25" customHeight="1" x14ac:dyDescent="0.25">
      <c r="A12" s="63">
        <v>45581</v>
      </c>
      <c r="B12" s="64">
        <v>37784329947</v>
      </c>
      <c r="C12" s="50" t="s">
        <v>125</v>
      </c>
      <c r="D12" s="6"/>
      <c r="E12" s="51">
        <v>1197</v>
      </c>
      <c r="F12" s="65">
        <f t="shared" si="0"/>
        <v>50515.897999999986</v>
      </c>
    </row>
    <row r="13" spans="1:6" ht="14.25" customHeight="1" x14ac:dyDescent="0.25">
      <c r="A13" s="63">
        <v>45581</v>
      </c>
      <c r="B13" s="64">
        <v>37784330575</v>
      </c>
      <c r="C13" s="50" t="s">
        <v>126</v>
      </c>
      <c r="D13" s="6"/>
      <c r="E13" s="51">
        <v>17047.740000000002</v>
      </c>
      <c r="F13" s="65">
        <f t="shared" si="0"/>
        <v>33468.157999999981</v>
      </c>
    </row>
    <row r="14" spans="1:6" ht="14.25" customHeight="1" x14ac:dyDescent="0.25">
      <c r="A14" s="63">
        <v>45581</v>
      </c>
      <c r="B14" s="64">
        <v>37784331206</v>
      </c>
      <c r="C14" s="50" t="s">
        <v>127</v>
      </c>
      <c r="D14" s="6"/>
      <c r="E14" s="51">
        <v>15475.35</v>
      </c>
      <c r="F14" s="65">
        <f t="shared" si="0"/>
        <v>17992.807999999983</v>
      </c>
    </row>
    <row r="15" spans="1:6" ht="14.25" customHeight="1" x14ac:dyDescent="0.25">
      <c r="A15" s="63">
        <v>45581</v>
      </c>
      <c r="B15" s="64">
        <v>37784331776</v>
      </c>
      <c r="C15" s="50" t="s">
        <v>128</v>
      </c>
      <c r="D15" s="6"/>
      <c r="E15" s="51">
        <v>1350</v>
      </c>
      <c r="F15" s="65">
        <f t="shared" si="0"/>
        <v>16642.807999999983</v>
      </c>
    </row>
    <row r="16" spans="1:6" ht="14.25" customHeight="1" x14ac:dyDescent="0.25">
      <c r="A16" s="63">
        <v>45581</v>
      </c>
      <c r="B16" s="64">
        <v>37784332526</v>
      </c>
      <c r="C16" s="50" t="s">
        <v>128</v>
      </c>
      <c r="D16" s="6"/>
      <c r="E16" s="51">
        <v>1350</v>
      </c>
      <c r="F16" s="65">
        <f t="shared" si="0"/>
        <v>15292.807999999983</v>
      </c>
    </row>
    <row r="17" spans="1:9" ht="14.25" customHeight="1" x14ac:dyDescent="0.25">
      <c r="A17" s="63">
        <v>45582</v>
      </c>
      <c r="B17" s="64">
        <v>70042409</v>
      </c>
      <c r="C17" s="50" t="s">
        <v>129</v>
      </c>
      <c r="D17" s="6"/>
      <c r="E17" s="51">
        <v>1645</v>
      </c>
      <c r="F17" s="65">
        <f t="shared" si="0"/>
        <v>13647.807999999983</v>
      </c>
    </row>
    <row r="18" spans="1:9" ht="14.25" customHeight="1" x14ac:dyDescent="0.25">
      <c r="A18" s="63">
        <v>45593</v>
      </c>
      <c r="B18" s="64">
        <v>4524000000016</v>
      </c>
      <c r="C18" s="50" t="s">
        <v>130</v>
      </c>
      <c r="D18" s="6">
        <v>200196.37</v>
      </c>
      <c r="E18" s="51"/>
      <c r="F18" s="65">
        <f t="shared" si="0"/>
        <v>213844.17799999999</v>
      </c>
    </row>
    <row r="19" spans="1:9" ht="14.25" customHeight="1" x14ac:dyDescent="0.25">
      <c r="A19" s="63">
        <v>45594</v>
      </c>
      <c r="B19" s="64">
        <v>38010556934</v>
      </c>
      <c r="C19" s="50" t="s">
        <v>131</v>
      </c>
      <c r="D19" s="6"/>
      <c r="E19" s="51">
        <v>120418.77</v>
      </c>
      <c r="F19" s="65">
        <f t="shared" si="0"/>
        <v>93425.407999999981</v>
      </c>
    </row>
    <row r="20" spans="1:9" ht="14.25" customHeight="1" x14ac:dyDescent="0.25">
      <c r="A20" s="63">
        <v>45594</v>
      </c>
      <c r="B20" s="64">
        <v>38010557410</v>
      </c>
      <c r="C20" s="50" t="s">
        <v>132</v>
      </c>
      <c r="D20" s="6"/>
      <c r="E20" s="51">
        <v>70301.37</v>
      </c>
      <c r="F20" s="65">
        <f t="shared" si="0"/>
        <v>23124.037999999986</v>
      </c>
    </row>
    <row r="21" spans="1:9" ht="14.25" customHeight="1" x14ac:dyDescent="0.25">
      <c r="A21" s="63">
        <v>45595</v>
      </c>
      <c r="B21" s="64">
        <v>38038079132</v>
      </c>
      <c r="C21" s="50" t="s">
        <v>133</v>
      </c>
      <c r="D21" s="6"/>
      <c r="E21" s="51">
        <v>9448.510000000002</v>
      </c>
      <c r="F21" s="65">
        <f t="shared" si="0"/>
        <v>13675.527999999984</v>
      </c>
    </row>
    <row r="22" spans="1:9" s="16" customFormat="1" ht="12" customHeight="1" x14ac:dyDescent="0.25">
      <c r="A22" s="66">
        <v>45596</v>
      </c>
      <c r="B22" s="67" t="s">
        <v>134</v>
      </c>
      <c r="C22" s="42" t="s">
        <v>135</v>
      </c>
      <c r="D22" s="6"/>
      <c r="E22" s="68">
        <f>229.63+1.8+25.57+23.21+2.03+2.03+80+180.63+105.45+80+175</f>
        <v>905.34999999999991</v>
      </c>
      <c r="F22" s="65">
        <f t="shared" si="0"/>
        <v>12770.177999999984</v>
      </c>
      <c r="I22" s="69"/>
    </row>
    <row r="23" spans="1:9" ht="12" customHeight="1" x14ac:dyDescent="0.25">
      <c r="A23" s="70"/>
      <c r="B23" s="71"/>
      <c r="C23" s="37"/>
      <c r="D23" s="72"/>
      <c r="E23" s="73"/>
      <c r="F23" s="74"/>
    </row>
    <row r="24" spans="1:9" ht="12" customHeight="1" x14ac:dyDescent="0.25">
      <c r="A24" s="70"/>
      <c r="B24" s="71"/>
      <c r="C24" s="37"/>
      <c r="D24" s="72"/>
      <c r="E24" s="73"/>
      <c r="F24" s="74"/>
    </row>
    <row r="25" spans="1:9" ht="12" customHeight="1" x14ac:dyDescent="0.25">
      <c r="A25" s="70"/>
      <c r="B25" s="71"/>
      <c r="C25" s="37"/>
      <c r="D25" s="72"/>
      <c r="E25" s="73"/>
      <c r="F25" s="74"/>
    </row>
    <row r="26" spans="1:9" ht="16.5" customHeight="1" x14ac:dyDescent="0.25">
      <c r="A26" t="s">
        <v>136</v>
      </c>
      <c r="D26" t="s">
        <v>137</v>
      </c>
    </row>
    <row r="27" spans="1:9" ht="12" customHeight="1" x14ac:dyDescent="0.25">
      <c r="A27" t="s">
        <v>4</v>
      </c>
      <c r="D27" t="s">
        <v>11</v>
      </c>
    </row>
    <row r="28" spans="1:9" ht="12" customHeight="1" x14ac:dyDescent="0.25">
      <c r="A28" t="s">
        <v>138</v>
      </c>
    </row>
    <row r="39" spans="3:3" x14ac:dyDescent="0.25">
      <c r="C39" s="75"/>
    </row>
  </sheetData>
  <mergeCells count="5">
    <mergeCell ref="A2:E2"/>
    <mergeCell ref="A3:E3"/>
    <mergeCell ref="A4:E4"/>
    <mergeCell ref="A5:E5"/>
    <mergeCell ref="A6:E6"/>
  </mergeCells>
  <pageMargins left="0.7" right="0.7" top="0.75" bottom="0.75" header="0.3" footer="0.3"/>
  <pageSetup scale="8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16F81-67CE-4A62-AC2C-D16DB8294369}">
  <sheetPr>
    <pageSetUpPr fitToPage="1"/>
  </sheetPr>
  <dimension ref="A1:J280"/>
  <sheetViews>
    <sheetView tabSelected="1" workbookViewId="0">
      <selection activeCell="I9" sqref="I9"/>
    </sheetView>
  </sheetViews>
  <sheetFormatPr baseColWidth="10" defaultRowHeight="15" x14ac:dyDescent="0.25"/>
  <cols>
    <col min="3" max="3" width="42.85546875" customWidth="1"/>
  </cols>
  <sheetData>
    <row r="1" spans="1:6" ht="15.75" x14ac:dyDescent="0.25">
      <c r="A1" s="94" t="s">
        <v>116</v>
      </c>
      <c r="B1" s="94"/>
      <c r="C1" s="94"/>
      <c r="D1" s="94"/>
      <c r="E1" s="94"/>
    </row>
    <row r="2" spans="1:6" ht="15.75" x14ac:dyDescent="0.25">
      <c r="A2" s="54"/>
      <c r="B2" s="54"/>
      <c r="C2" s="54" t="s">
        <v>139</v>
      </c>
      <c r="D2" s="54"/>
      <c r="E2" s="54"/>
    </row>
    <row r="3" spans="1:6" x14ac:dyDescent="0.25">
      <c r="A3" s="95" t="s">
        <v>140</v>
      </c>
      <c r="B3" s="95"/>
      <c r="C3" s="95"/>
      <c r="D3" s="95"/>
      <c r="E3" s="95"/>
    </row>
    <row r="4" spans="1:6" x14ac:dyDescent="0.25">
      <c r="A4" s="10"/>
      <c r="B4" s="10"/>
      <c r="C4" s="10" t="s">
        <v>141</v>
      </c>
      <c r="D4" s="10"/>
      <c r="E4" s="10"/>
    </row>
    <row r="5" spans="1:6" x14ac:dyDescent="0.25">
      <c r="A5" s="10"/>
      <c r="B5" s="10"/>
      <c r="C5" s="10" t="s">
        <v>142</v>
      </c>
      <c r="D5" s="10"/>
      <c r="E5" s="10"/>
    </row>
    <row r="6" spans="1:6" ht="15.75" thickBot="1" x14ac:dyDescent="0.3">
      <c r="A6" s="92" t="s">
        <v>6</v>
      </c>
      <c r="B6" s="92"/>
      <c r="C6" s="92"/>
      <c r="D6" s="92"/>
      <c r="E6" s="93"/>
      <c r="F6" s="56"/>
    </row>
    <row r="7" spans="1:6" ht="23.25" thickBot="1" x14ac:dyDescent="0.3">
      <c r="A7" s="1" t="s">
        <v>0</v>
      </c>
      <c r="B7" s="2" t="s">
        <v>1</v>
      </c>
      <c r="C7" s="2" t="s">
        <v>2</v>
      </c>
      <c r="D7" s="2" t="s">
        <v>122</v>
      </c>
      <c r="E7" s="2" t="s">
        <v>3</v>
      </c>
      <c r="F7" s="58" t="s">
        <v>7</v>
      </c>
    </row>
    <row r="8" spans="1:6" x14ac:dyDescent="0.25">
      <c r="A8" s="84">
        <v>45566</v>
      </c>
      <c r="B8" s="60"/>
      <c r="C8" s="5" t="s">
        <v>5</v>
      </c>
      <c r="D8" s="76"/>
      <c r="E8" s="3"/>
      <c r="F8" s="77">
        <v>484187.04800000065</v>
      </c>
    </row>
    <row r="9" spans="1:6" ht="23.25" x14ac:dyDescent="0.25">
      <c r="A9" s="66">
        <v>45569</v>
      </c>
      <c r="B9" s="90">
        <v>37609748816</v>
      </c>
      <c r="C9" s="42" t="s">
        <v>143</v>
      </c>
      <c r="D9" s="82"/>
      <c r="E9" s="51">
        <v>1350</v>
      </c>
      <c r="F9" s="78">
        <v>482837.04800000065</v>
      </c>
    </row>
    <row r="10" spans="1:6" ht="23.25" x14ac:dyDescent="0.25">
      <c r="A10" s="66">
        <v>45569</v>
      </c>
      <c r="B10" s="90">
        <v>37609785764</v>
      </c>
      <c r="C10" s="42" t="s">
        <v>144</v>
      </c>
      <c r="D10" s="82"/>
      <c r="E10" s="51">
        <v>1800</v>
      </c>
      <c r="F10" s="78">
        <v>481037.04800000065</v>
      </c>
    </row>
    <row r="11" spans="1:6" ht="147" x14ac:dyDescent="0.25">
      <c r="A11" s="66">
        <v>45569</v>
      </c>
      <c r="B11" s="90">
        <v>37609786658</v>
      </c>
      <c r="C11" s="42" t="s">
        <v>145</v>
      </c>
      <c r="D11" s="82"/>
      <c r="E11" s="51">
        <v>12800</v>
      </c>
      <c r="F11" s="78">
        <v>468237.04800000065</v>
      </c>
    </row>
    <row r="12" spans="1:6" ht="68.25" x14ac:dyDescent="0.25">
      <c r="A12" s="66">
        <v>45569</v>
      </c>
      <c r="B12" s="90">
        <v>37609787194</v>
      </c>
      <c r="C12" s="42" t="s">
        <v>146</v>
      </c>
      <c r="D12" s="82"/>
      <c r="E12" s="51">
        <v>900</v>
      </c>
      <c r="F12" s="78">
        <v>467337.04800000065</v>
      </c>
    </row>
    <row r="13" spans="1:6" ht="23.25" x14ac:dyDescent="0.25">
      <c r="A13" s="66">
        <v>45569</v>
      </c>
      <c r="B13" s="90">
        <v>37609787767</v>
      </c>
      <c r="C13" s="42" t="s">
        <v>146</v>
      </c>
      <c r="D13" s="82"/>
      <c r="E13" s="51">
        <v>900</v>
      </c>
      <c r="F13" s="78">
        <v>466437.04800000065</v>
      </c>
    </row>
    <row r="14" spans="1:6" ht="23.25" x14ac:dyDescent="0.25">
      <c r="A14" s="66">
        <v>45569</v>
      </c>
      <c r="B14" s="90">
        <v>37609788408</v>
      </c>
      <c r="C14" s="42" t="s">
        <v>147</v>
      </c>
      <c r="D14" s="82"/>
      <c r="E14" s="51">
        <v>2150</v>
      </c>
      <c r="F14" s="78">
        <v>464287.04800000065</v>
      </c>
    </row>
    <row r="15" spans="1:6" ht="23.25" x14ac:dyDescent="0.25">
      <c r="A15" s="66">
        <v>45569</v>
      </c>
      <c r="B15" s="90">
        <v>37609789033</v>
      </c>
      <c r="C15" s="42" t="s">
        <v>144</v>
      </c>
      <c r="D15" s="82"/>
      <c r="E15" s="51">
        <v>1800</v>
      </c>
      <c r="F15" s="78">
        <v>462487.04800000065</v>
      </c>
    </row>
    <row r="16" spans="1:6" ht="23.25" x14ac:dyDescent="0.25">
      <c r="A16" s="66">
        <v>45569</v>
      </c>
      <c r="B16" s="90">
        <v>37609789679</v>
      </c>
      <c r="C16" s="42" t="s">
        <v>148</v>
      </c>
      <c r="D16" s="82"/>
      <c r="E16" s="51">
        <v>1800</v>
      </c>
      <c r="F16" s="78">
        <v>460687.04800000065</v>
      </c>
    </row>
    <row r="17" spans="1:6" ht="23.25" x14ac:dyDescent="0.25">
      <c r="A17" s="66">
        <v>45569</v>
      </c>
      <c r="B17" s="90">
        <v>37609790236</v>
      </c>
      <c r="C17" s="42" t="s">
        <v>149</v>
      </c>
      <c r="D17" s="82"/>
      <c r="E17" s="51">
        <v>900</v>
      </c>
      <c r="F17" s="78">
        <v>459787.04800000065</v>
      </c>
    </row>
    <row r="18" spans="1:6" ht="23.25" x14ac:dyDescent="0.25">
      <c r="A18" s="66">
        <v>45569</v>
      </c>
      <c r="B18" s="90">
        <v>37609790725</v>
      </c>
      <c r="C18" s="42" t="s">
        <v>150</v>
      </c>
      <c r="D18" s="82"/>
      <c r="E18" s="51">
        <v>3750</v>
      </c>
      <c r="F18" s="78">
        <v>456037.04800000065</v>
      </c>
    </row>
    <row r="19" spans="1:6" ht="23.25" x14ac:dyDescent="0.25">
      <c r="A19" s="66">
        <v>45569</v>
      </c>
      <c r="B19" s="90">
        <v>37609852737</v>
      </c>
      <c r="C19" s="42" t="s">
        <v>144</v>
      </c>
      <c r="D19" s="82"/>
      <c r="E19" s="51">
        <v>1800</v>
      </c>
      <c r="F19" s="78">
        <v>454237.04800000065</v>
      </c>
    </row>
    <row r="20" spans="1:6" ht="23.25" x14ac:dyDescent="0.25">
      <c r="A20" s="66">
        <v>45569</v>
      </c>
      <c r="B20" s="90">
        <v>37609853362</v>
      </c>
      <c r="C20" s="42" t="s">
        <v>151</v>
      </c>
      <c r="D20" s="82"/>
      <c r="E20" s="51">
        <v>2150</v>
      </c>
      <c r="F20" s="78">
        <v>452087.04800000065</v>
      </c>
    </row>
    <row r="21" spans="1:6" ht="34.5" x14ac:dyDescent="0.25">
      <c r="A21" s="66">
        <v>45569</v>
      </c>
      <c r="B21" s="90">
        <v>37609854354</v>
      </c>
      <c r="C21" s="42" t="s">
        <v>152</v>
      </c>
      <c r="D21" s="82"/>
      <c r="E21" s="51">
        <v>11050</v>
      </c>
      <c r="F21" s="78">
        <v>441037.04800000065</v>
      </c>
    </row>
    <row r="22" spans="1:6" ht="23.25" x14ac:dyDescent="0.25">
      <c r="A22" s="66">
        <v>45569</v>
      </c>
      <c r="B22" s="90">
        <v>37609855199</v>
      </c>
      <c r="C22" s="42" t="s">
        <v>153</v>
      </c>
      <c r="D22" s="82"/>
      <c r="E22" s="51">
        <v>13200</v>
      </c>
      <c r="F22" s="78">
        <v>427837.04800000065</v>
      </c>
    </row>
    <row r="23" spans="1:6" ht="23.25" x14ac:dyDescent="0.25">
      <c r="A23" s="66">
        <v>45569</v>
      </c>
      <c r="B23" s="90">
        <v>37609855667</v>
      </c>
      <c r="C23" s="42" t="s">
        <v>154</v>
      </c>
      <c r="D23" s="82"/>
      <c r="E23" s="51">
        <v>7700</v>
      </c>
      <c r="F23" s="78">
        <v>420137.04800000065</v>
      </c>
    </row>
    <row r="24" spans="1:6" ht="23.25" x14ac:dyDescent="0.25">
      <c r="A24" s="66">
        <v>45569</v>
      </c>
      <c r="B24" s="90">
        <v>37609856907</v>
      </c>
      <c r="C24" s="42" t="s">
        <v>155</v>
      </c>
      <c r="D24" s="82"/>
      <c r="E24" s="51">
        <v>4400</v>
      </c>
      <c r="F24" s="78">
        <v>415737.04800000065</v>
      </c>
    </row>
    <row r="25" spans="1:6" ht="23.25" x14ac:dyDescent="0.25">
      <c r="A25" s="66">
        <v>45569</v>
      </c>
      <c r="B25" s="90">
        <v>37609857806</v>
      </c>
      <c r="C25" s="42" t="s">
        <v>146</v>
      </c>
      <c r="D25" s="82"/>
      <c r="E25" s="51">
        <v>900</v>
      </c>
      <c r="F25" s="78">
        <v>414837.04800000065</v>
      </c>
    </row>
    <row r="26" spans="1:6" ht="23.25" x14ac:dyDescent="0.25">
      <c r="A26" s="66">
        <v>45569</v>
      </c>
      <c r="B26" s="90">
        <v>37609858568</v>
      </c>
      <c r="C26" s="42" t="s">
        <v>156</v>
      </c>
      <c r="D26" s="82"/>
      <c r="E26" s="51">
        <v>2150</v>
      </c>
      <c r="F26" s="78">
        <v>412687.04800000065</v>
      </c>
    </row>
    <row r="27" spans="1:6" ht="23.25" x14ac:dyDescent="0.25">
      <c r="A27" s="66">
        <v>45569</v>
      </c>
      <c r="B27" s="90">
        <v>37609859095</v>
      </c>
      <c r="C27" s="42" t="s">
        <v>144</v>
      </c>
      <c r="D27" s="82"/>
      <c r="E27" s="51">
        <v>1800</v>
      </c>
      <c r="F27" s="78">
        <v>410887.04800000065</v>
      </c>
    </row>
    <row r="28" spans="1:6" ht="34.5" x14ac:dyDescent="0.25">
      <c r="A28" s="66">
        <v>45569</v>
      </c>
      <c r="B28" s="90">
        <v>37609859616</v>
      </c>
      <c r="C28" s="42" t="s">
        <v>157</v>
      </c>
      <c r="D28" s="82"/>
      <c r="E28" s="51">
        <v>8550</v>
      </c>
      <c r="F28" s="78">
        <v>402337.04800000065</v>
      </c>
    </row>
    <row r="29" spans="1:6" ht="34.5" x14ac:dyDescent="0.25">
      <c r="A29" s="66">
        <v>45569</v>
      </c>
      <c r="B29" s="90">
        <v>37609918234</v>
      </c>
      <c r="C29" s="42" t="s">
        <v>158</v>
      </c>
      <c r="D29" s="82"/>
      <c r="E29" s="51">
        <v>5100</v>
      </c>
      <c r="F29" s="78">
        <v>397237.04800000065</v>
      </c>
    </row>
    <row r="30" spans="1:6" ht="23.25" x14ac:dyDescent="0.25">
      <c r="A30" s="66">
        <v>45569</v>
      </c>
      <c r="B30" s="90">
        <v>37609918687</v>
      </c>
      <c r="C30" s="42" t="s">
        <v>159</v>
      </c>
      <c r="D30" s="82"/>
      <c r="E30" s="51">
        <v>3600</v>
      </c>
      <c r="F30" s="78">
        <v>393637.04800000065</v>
      </c>
    </row>
    <row r="31" spans="1:6" ht="23.25" x14ac:dyDescent="0.25">
      <c r="A31" s="66">
        <v>45569</v>
      </c>
      <c r="B31" s="90">
        <v>37609919104</v>
      </c>
      <c r="C31" s="42" t="s">
        <v>160</v>
      </c>
      <c r="D31" s="82"/>
      <c r="E31" s="51">
        <v>2100</v>
      </c>
      <c r="F31" s="78">
        <v>391537.04800000065</v>
      </c>
    </row>
    <row r="32" spans="1:6" ht="23.25" x14ac:dyDescent="0.25">
      <c r="A32" s="66">
        <v>45569</v>
      </c>
      <c r="B32" s="90">
        <v>37609919513</v>
      </c>
      <c r="C32" s="42" t="s">
        <v>160</v>
      </c>
      <c r="D32" s="82"/>
      <c r="E32" s="51">
        <v>4300</v>
      </c>
      <c r="F32" s="78">
        <v>387237.04800000065</v>
      </c>
    </row>
    <row r="33" spans="1:6" ht="23.25" x14ac:dyDescent="0.25">
      <c r="A33" s="66">
        <v>45569</v>
      </c>
      <c r="B33" s="90">
        <v>37609921268</v>
      </c>
      <c r="C33" s="42" t="s">
        <v>160</v>
      </c>
      <c r="D33" s="82"/>
      <c r="E33" s="51">
        <v>2600</v>
      </c>
      <c r="F33" s="78">
        <v>384637.04800000065</v>
      </c>
    </row>
    <row r="34" spans="1:6" ht="23.25" x14ac:dyDescent="0.25">
      <c r="A34" s="66">
        <v>45569</v>
      </c>
      <c r="B34" s="90">
        <v>37609921869</v>
      </c>
      <c r="C34" s="42" t="s">
        <v>161</v>
      </c>
      <c r="D34" s="82"/>
      <c r="E34" s="51">
        <v>3400</v>
      </c>
      <c r="F34" s="78">
        <v>381237.04800000065</v>
      </c>
    </row>
    <row r="35" spans="1:6" ht="23.25" x14ac:dyDescent="0.25">
      <c r="A35" s="66">
        <v>45569</v>
      </c>
      <c r="B35" s="90">
        <v>37609922420</v>
      </c>
      <c r="C35" s="42" t="s">
        <v>162</v>
      </c>
      <c r="D35" s="82"/>
      <c r="E35" s="51">
        <v>3850</v>
      </c>
      <c r="F35" s="78">
        <v>377387.04800000065</v>
      </c>
    </row>
    <row r="36" spans="1:6" ht="23.25" x14ac:dyDescent="0.25">
      <c r="A36" s="66">
        <v>45569</v>
      </c>
      <c r="B36" s="90">
        <v>37609924444</v>
      </c>
      <c r="C36" s="42" t="s">
        <v>163</v>
      </c>
      <c r="D36" s="82"/>
      <c r="E36" s="51">
        <v>4400</v>
      </c>
      <c r="F36" s="78">
        <v>372987.04800000065</v>
      </c>
    </row>
    <row r="37" spans="1:6" ht="23.25" x14ac:dyDescent="0.25">
      <c r="A37" s="66">
        <v>45569</v>
      </c>
      <c r="B37" s="90">
        <v>37609925537</v>
      </c>
      <c r="C37" s="42" t="s">
        <v>164</v>
      </c>
      <c r="D37" s="82"/>
      <c r="E37" s="51">
        <v>6200</v>
      </c>
      <c r="F37" s="78">
        <v>366787.04800000065</v>
      </c>
    </row>
    <row r="38" spans="1:6" ht="23.25" x14ac:dyDescent="0.25">
      <c r="A38" s="66">
        <v>45569</v>
      </c>
      <c r="B38" s="90">
        <v>37609926173</v>
      </c>
      <c r="C38" s="42" t="s">
        <v>146</v>
      </c>
      <c r="D38" s="82"/>
      <c r="E38" s="51">
        <v>900</v>
      </c>
      <c r="F38" s="78">
        <v>365887.04800000065</v>
      </c>
    </row>
    <row r="39" spans="1:6" ht="23.25" x14ac:dyDescent="0.25">
      <c r="A39" s="66">
        <v>45569</v>
      </c>
      <c r="B39" s="90">
        <v>37609982597</v>
      </c>
      <c r="C39" s="42" t="s">
        <v>165</v>
      </c>
      <c r="D39" s="82"/>
      <c r="E39" s="51">
        <v>1700</v>
      </c>
      <c r="F39" s="78">
        <v>364187.04800000065</v>
      </c>
    </row>
    <row r="40" spans="1:6" ht="23.25" x14ac:dyDescent="0.25">
      <c r="A40" s="66">
        <v>45569</v>
      </c>
      <c r="B40" s="90">
        <v>37609983112</v>
      </c>
      <c r="C40" s="42" t="s">
        <v>156</v>
      </c>
      <c r="D40" s="82"/>
      <c r="E40" s="51">
        <v>1700</v>
      </c>
      <c r="F40" s="78">
        <v>362487.04800000065</v>
      </c>
    </row>
    <row r="41" spans="1:6" ht="23.25" x14ac:dyDescent="0.25">
      <c r="A41" s="66">
        <v>45569</v>
      </c>
      <c r="B41" s="90">
        <v>37609983594</v>
      </c>
      <c r="C41" s="42" t="s">
        <v>166</v>
      </c>
      <c r="D41" s="82"/>
      <c r="E41" s="51">
        <v>1700</v>
      </c>
      <c r="F41" s="78">
        <v>360787.04800000065</v>
      </c>
    </row>
    <row r="42" spans="1:6" ht="23.25" x14ac:dyDescent="0.25">
      <c r="A42" s="66">
        <v>45569</v>
      </c>
      <c r="B42" s="90">
        <v>37609984072</v>
      </c>
      <c r="C42" s="42" t="s">
        <v>144</v>
      </c>
      <c r="D42" s="82"/>
      <c r="E42" s="51">
        <v>10500</v>
      </c>
      <c r="F42" s="78">
        <v>350287.04800000065</v>
      </c>
    </row>
    <row r="43" spans="1:6" ht="34.5" x14ac:dyDescent="0.25">
      <c r="A43" s="66">
        <v>45569</v>
      </c>
      <c r="B43" s="90">
        <v>37609984598</v>
      </c>
      <c r="C43" s="42" t="s">
        <v>167</v>
      </c>
      <c r="D43" s="82"/>
      <c r="E43" s="51">
        <v>40450</v>
      </c>
      <c r="F43" s="78">
        <v>309837.04800000065</v>
      </c>
    </row>
    <row r="44" spans="1:6" ht="23.25" x14ac:dyDescent="0.25">
      <c r="A44" s="66">
        <v>45569</v>
      </c>
      <c r="B44" s="90">
        <v>37609985330</v>
      </c>
      <c r="C44" s="42" t="s">
        <v>168</v>
      </c>
      <c r="D44" s="82"/>
      <c r="E44" s="51">
        <v>1350</v>
      </c>
      <c r="F44" s="78">
        <v>308487.04800000065</v>
      </c>
    </row>
    <row r="45" spans="1:6" ht="23.25" x14ac:dyDescent="0.25">
      <c r="A45" s="66">
        <v>45569</v>
      </c>
      <c r="B45" s="90">
        <v>37609985809</v>
      </c>
      <c r="C45" s="42" t="s">
        <v>144</v>
      </c>
      <c r="D45" s="82"/>
      <c r="E45" s="51">
        <v>5850</v>
      </c>
      <c r="F45" s="78">
        <v>302637.04800000065</v>
      </c>
    </row>
    <row r="46" spans="1:6" ht="23.25" x14ac:dyDescent="0.25">
      <c r="A46" s="66">
        <v>45569</v>
      </c>
      <c r="B46" s="90">
        <v>37609986303</v>
      </c>
      <c r="C46" s="42" t="s">
        <v>144</v>
      </c>
      <c r="D46" s="82"/>
      <c r="E46" s="51">
        <v>7500</v>
      </c>
      <c r="F46" s="78">
        <v>295137.04800000065</v>
      </c>
    </row>
    <row r="47" spans="1:6" ht="34.5" x14ac:dyDescent="0.25">
      <c r="A47" s="66">
        <v>45569</v>
      </c>
      <c r="B47" s="90">
        <v>37609986809</v>
      </c>
      <c r="C47" s="42" t="s">
        <v>169</v>
      </c>
      <c r="D47" s="82"/>
      <c r="E47" s="51">
        <v>13650</v>
      </c>
      <c r="F47" s="78">
        <v>281487.04800000065</v>
      </c>
    </row>
    <row r="48" spans="1:6" ht="23.25" x14ac:dyDescent="0.25">
      <c r="A48" s="66">
        <v>45569</v>
      </c>
      <c r="B48" s="90">
        <v>37609987635</v>
      </c>
      <c r="C48" s="42" t="s">
        <v>170</v>
      </c>
      <c r="D48" s="82"/>
      <c r="E48" s="51">
        <v>1350</v>
      </c>
      <c r="F48" s="78">
        <v>280137.04800000065</v>
      </c>
    </row>
    <row r="49" spans="1:6" ht="23.25" x14ac:dyDescent="0.25">
      <c r="A49" s="66">
        <v>45569</v>
      </c>
      <c r="B49" s="90">
        <v>37610053237</v>
      </c>
      <c r="C49" s="42" t="s">
        <v>171</v>
      </c>
      <c r="D49" s="82"/>
      <c r="E49" s="51">
        <v>1700</v>
      </c>
      <c r="F49" s="78">
        <v>278437.04800000065</v>
      </c>
    </row>
    <row r="50" spans="1:6" ht="23.25" x14ac:dyDescent="0.25">
      <c r="A50" s="66">
        <v>45569</v>
      </c>
      <c r="B50" s="90">
        <v>37610053740</v>
      </c>
      <c r="C50" s="42" t="s">
        <v>151</v>
      </c>
      <c r="D50" s="82"/>
      <c r="E50" s="51">
        <v>2150</v>
      </c>
      <c r="F50" s="78">
        <v>276287.04800000065</v>
      </c>
    </row>
    <row r="51" spans="1:6" ht="23.25" x14ac:dyDescent="0.25">
      <c r="A51" s="66">
        <v>45569</v>
      </c>
      <c r="B51" s="90">
        <v>37610054163</v>
      </c>
      <c r="C51" s="42" t="s">
        <v>144</v>
      </c>
      <c r="D51" s="82"/>
      <c r="E51" s="51">
        <v>1800</v>
      </c>
      <c r="F51" s="78">
        <v>274487.04800000065</v>
      </c>
    </row>
    <row r="52" spans="1:6" ht="23.25" x14ac:dyDescent="0.25">
      <c r="A52" s="66">
        <v>45569</v>
      </c>
      <c r="B52" s="90">
        <v>37610054591</v>
      </c>
      <c r="C52" s="42" t="s">
        <v>146</v>
      </c>
      <c r="D52" s="82"/>
      <c r="E52" s="51">
        <v>900</v>
      </c>
      <c r="F52" s="78">
        <v>273587.04800000065</v>
      </c>
    </row>
    <row r="53" spans="1:6" ht="23.25" x14ac:dyDescent="0.25">
      <c r="A53" s="66">
        <v>45569</v>
      </c>
      <c r="B53" s="90">
        <v>37610054959</v>
      </c>
      <c r="C53" s="42" t="s">
        <v>172</v>
      </c>
      <c r="D53" s="82"/>
      <c r="E53" s="51">
        <v>6600</v>
      </c>
      <c r="F53" s="78">
        <v>266987.04800000065</v>
      </c>
    </row>
    <row r="54" spans="1:6" ht="23.25" x14ac:dyDescent="0.25">
      <c r="A54" s="66">
        <v>45569</v>
      </c>
      <c r="B54" s="90">
        <v>37610055489</v>
      </c>
      <c r="C54" s="42" t="s">
        <v>173</v>
      </c>
      <c r="D54" s="82"/>
      <c r="E54" s="51">
        <v>2750</v>
      </c>
      <c r="F54" s="78">
        <v>264237.04800000065</v>
      </c>
    </row>
    <row r="55" spans="1:6" ht="23.25" x14ac:dyDescent="0.25">
      <c r="A55" s="66">
        <v>45569</v>
      </c>
      <c r="B55" s="90">
        <v>37610056146</v>
      </c>
      <c r="C55" s="42" t="s">
        <v>159</v>
      </c>
      <c r="D55" s="82"/>
      <c r="E55" s="51">
        <v>900</v>
      </c>
      <c r="F55" s="78">
        <v>263337.04800000065</v>
      </c>
    </row>
    <row r="56" spans="1:6" ht="23.25" x14ac:dyDescent="0.25">
      <c r="A56" s="66">
        <v>45569</v>
      </c>
      <c r="B56" s="90">
        <v>37610056601</v>
      </c>
      <c r="C56" s="42" t="s">
        <v>156</v>
      </c>
      <c r="D56" s="82"/>
      <c r="E56" s="51">
        <v>2150</v>
      </c>
      <c r="F56" s="78">
        <v>261187.04800000065</v>
      </c>
    </row>
    <row r="57" spans="1:6" ht="34.5" x14ac:dyDescent="0.25">
      <c r="A57" s="66">
        <v>45569</v>
      </c>
      <c r="B57" s="90">
        <v>37610057008</v>
      </c>
      <c r="C57" s="42" t="s">
        <v>174</v>
      </c>
      <c r="D57" s="82"/>
      <c r="E57" s="51">
        <v>19250</v>
      </c>
      <c r="F57" s="78">
        <v>241937.04800000065</v>
      </c>
    </row>
    <row r="58" spans="1:6" ht="23.25" x14ac:dyDescent="0.25">
      <c r="A58" s="66">
        <v>45569</v>
      </c>
      <c r="B58" s="90">
        <v>37610057545</v>
      </c>
      <c r="C58" s="42" t="s">
        <v>170</v>
      </c>
      <c r="D58" s="82"/>
      <c r="E58" s="51">
        <v>1950</v>
      </c>
      <c r="F58" s="78">
        <v>239987.04800000065</v>
      </c>
    </row>
    <row r="59" spans="1:6" ht="23.25" x14ac:dyDescent="0.25">
      <c r="A59" s="66">
        <v>45569</v>
      </c>
      <c r="B59" s="90">
        <v>37610172979</v>
      </c>
      <c r="C59" s="42" t="s">
        <v>175</v>
      </c>
      <c r="D59" s="82"/>
      <c r="E59" s="51">
        <v>2100</v>
      </c>
      <c r="F59" s="78">
        <v>237887.04800000065</v>
      </c>
    </row>
    <row r="60" spans="1:6" ht="23.25" x14ac:dyDescent="0.25">
      <c r="A60" s="66">
        <v>45569</v>
      </c>
      <c r="B60" s="90">
        <v>37610173625</v>
      </c>
      <c r="C60" s="42" t="s">
        <v>144</v>
      </c>
      <c r="D60" s="82"/>
      <c r="E60" s="51">
        <v>3600</v>
      </c>
      <c r="F60" s="78">
        <v>234287.04800000065</v>
      </c>
    </row>
    <row r="61" spans="1:6" ht="23.25" x14ac:dyDescent="0.25">
      <c r="A61" s="66">
        <v>45569</v>
      </c>
      <c r="B61" s="90">
        <v>37610174376</v>
      </c>
      <c r="C61" s="42" t="s">
        <v>176</v>
      </c>
      <c r="D61" s="82"/>
      <c r="E61" s="51">
        <v>2200</v>
      </c>
      <c r="F61" s="78">
        <v>232087.04800000065</v>
      </c>
    </row>
    <row r="62" spans="1:6" ht="23.25" x14ac:dyDescent="0.25">
      <c r="A62" s="66">
        <v>45569</v>
      </c>
      <c r="B62" s="90">
        <v>37610175044</v>
      </c>
      <c r="C62" s="42" t="s">
        <v>170</v>
      </c>
      <c r="D62" s="82"/>
      <c r="E62" s="51">
        <v>1350</v>
      </c>
      <c r="F62" s="78">
        <v>230737.04800000065</v>
      </c>
    </row>
    <row r="63" spans="1:6" ht="23.25" x14ac:dyDescent="0.25">
      <c r="A63" s="66">
        <v>45569</v>
      </c>
      <c r="B63" s="90">
        <v>37610775612</v>
      </c>
      <c r="C63" s="42" t="s">
        <v>151</v>
      </c>
      <c r="D63" s="82"/>
      <c r="E63" s="51">
        <v>1050</v>
      </c>
      <c r="F63" s="78">
        <v>229687.04800000065</v>
      </c>
    </row>
    <row r="64" spans="1:6" ht="23.25" x14ac:dyDescent="0.25">
      <c r="A64" s="66">
        <v>45569</v>
      </c>
      <c r="B64" s="90">
        <v>37610176558</v>
      </c>
      <c r="C64" s="42" t="s">
        <v>156</v>
      </c>
      <c r="D64" s="82"/>
      <c r="E64" s="51">
        <v>2150</v>
      </c>
      <c r="F64" s="78">
        <v>227537.04800000065</v>
      </c>
    </row>
    <row r="65" spans="1:6" ht="23.25" x14ac:dyDescent="0.25">
      <c r="A65" s="66">
        <v>45569</v>
      </c>
      <c r="B65" s="90">
        <v>37610177116</v>
      </c>
      <c r="C65" s="42" t="s">
        <v>177</v>
      </c>
      <c r="D65" s="82"/>
      <c r="E65" s="51">
        <v>12650</v>
      </c>
      <c r="F65" s="78">
        <v>214887.04800000065</v>
      </c>
    </row>
    <row r="66" spans="1:6" ht="23.25" x14ac:dyDescent="0.25">
      <c r="A66" s="66">
        <v>45569</v>
      </c>
      <c r="B66" s="90">
        <v>37610177627</v>
      </c>
      <c r="C66" s="42" t="s">
        <v>178</v>
      </c>
      <c r="D66" s="82"/>
      <c r="E66" s="51">
        <v>12150</v>
      </c>
      <c r="F66" s="78">
        <v>202737.04800000065</v>
      </c>
    </row>
    <row r="67" spans="1:6" ht="23.25" x14ac:dyDescent="0.25">
      <c r="A67" s="66">
        <v>45569</v>
      </c>
      <c r="B67" s="90">
        <v>37610178256</v>
      </c>
      <c r="C67" s="42" t="s">
        <v>153</v>
      </c>
      <c r="D67" s="82"/>
      <c r="E67" s="51">
        <v>5550</v>
      </c>
      <c r="F67" s="78">
        <v>197187.04800000065</v>
      </c>
    </row>
    <row r="68" spans="1:6" ht="23.25" x14ac:dyDescent="0.25">
      <c r="A68" s="66">
        <v>45569</v>
      </c>
      <c r="B68" s="90">
        <v>37610178965</v>
      </c>
      <c r="C68" s="42" t="s">
        <v>170</v>
      </c>
      <c r="D68" s="82"/>
      <c r="E68" s="51">
        <v>2100</v>
      </c>
      <c r="F68" s="78">
        <v>195087.04800000065</v>
      </c>
    </row>
    <row r="69" spans="1:6" ht="34.5" x14ac:dyDescent="0.25">
      <c r="A69" s="66">
        <v>45569</v>
      </c>
      <c r="B69" s="90">
        <v>37610215093</v>
      </c>
      <c r="C69" s="42" t="s">
        <v>179</v>
      </c>
      <c r="D69" s="82"/>
      <c r="E69" s="51">
        <v>12500</v>
      </c>
      <c r="F69" s="78">
        <v>182587.04800000065</v>
      </c>
    </row>
    <row r="70" spans="1:6" ht="23.25" x14ac:dyDescent="0.25">
      <c r="A70" s="66">
        <v>45569</v>
      </c>
      <c r="B70" s="90">
        <v>37610215685</v>
      </c>
      <c r="C70" s="42" t="s">
        <v>151</v>
      </c>
      <c r="D70" s="82"/>
      <c r="E70" s="51">
        <v>4750</v>
      </c>
      <c r="F70" s="78">
        <v>177837.04800000065</v>
      </c>
    </row>
    <row r="71" spans="1:6" ht="23.25" x14ac:dyDescent="0.25">
      <c r="A71" s="66">
        <v>45569</v>
      </c>
      <c r="B71" s="90">
        <v>37610216480</v>
      </c>
      <c r="C71" s="42" t="s">
        <v>144</v>
      </c>
      <c r="D71" s="82"/>
      <c r="E71" s="51">
        <v>7100</v>
      </c>
      <c r="F71" s="78">
        <v>170737.04800000065</v>
      </c>
    </row>
    <row r="72" spans="1:6" ht="23.25" x14ac:dyDescent="0.25">
      <c r="A72" s="66">
        <v>45569</v>
      </c>
      <c r="B72" s="90">
        <v>37610217000</v>
      </c>
      <c r="C72" s="42" t="s">
        <v>180</v>
      </c>
      <c r="D72" s="82"/>
      <c r="E72" s="51">
        <v>5300</v>
      </c>
      <c r="F72" s="78">
        <v>165437.04800000065</v>
      </c>
    </row>
    <row r="73" spans="1:6" ht="23.25" x14ac:dyDescent="0.25">
      <c r="A73" s="66">
        <v>45569</v>
      </c>
      <c r="B73" s="90">
        <v>37610217531</v>
      </c>
      <c r="C73" s="42" t="s">
        <v>181</v>
      </c>
      <c r="D73" s="82"/>
      <c r="E73" s="51">
        <v>2700</v>
      </c>
      <c r="F73" s="78">
        <v>162737.04800000065</v>
      </c>
    </row>
    <row r="74" spans="1:6" ht="23.25" x14ac:dyDescent="0.25">
      <c r="A74" s="66">
        <v>45569</v>
      </c>
      <c r="B74" s="90">
        <v>37610218055</v>
      </c>
      <c r="C74" s="42" t="s">
        <v>146</v>
      </c>
      <c r="D74" s="82"/>
      <c r="E74" s="51">
        <v>900</v>
      </c>
      <c r="F74" s="78">
        <v>161837.04800000065</v>
      </c>
    </row>
    <row r="75" spans="1:6" ht="23.25" x14ac:dyDescent="0.25">
      <c r="A75" s="66">
        <v>45569</v>
      </c>
      <c r="B75" s="90">
        <v>37610219125</v>
      </c>
      <c r="C75" s="42" t="s">
        <v>182</v>
      </c>
      <c r="D75" s="82"/>
      <c r="E75" s="51">
        <v>900</v>
      </c>
      <c r="F75" s="78">
        <v>160937.04800000065</v>
      </c>
    </row>
    <row r="76" spans="1:6" ht="23.25" x14ac:dyDescent="0.25">
      <c r="A76" s="66">
        <v>45569</v>
      </c>
      <c r="B76" s="90">
        <v>37610219819</v>
      </c>
      <c r="C76" s="42" t="s">
        <v>144</v>
      </c>
      <c r="D76" s="82"/>
      <c r="E76" s="51">
        <v>3000</v>
      </c>
      <c r="F76" s="78">
        <v>157937.04800000065</v>
      </c>
    </row>
    <row r="77" spans="1:6" ht="23.25" x14ac:dyDescent="0.25">
      <c r="A77" s="66">
        <v>45569</v>
      </c>
      <c r="B77" s="90">
        <v>37610220405</v>
      </c>
      <c r="C77" s="42" t="s">
        <v>183</v>
      </c>
      <c r="D77" s="82"/>
      <c r="E77" s="51">
        <v>9350</v>
      </c>
      <c r="F77" s="78">
        <v>148587.04800000065</v>
      </c>
    </row>
    <row r="78" spans="1:6" ht="23.25" x14ac:dyDescent="0.25">
      <c r="A78" s="66">
        <v>45569</v>
      </c>
      <c r="B78" s="90">
        <v>37610220927</v>
      </c>
      <c r="C78" s="42" t="s">
        <v>144</v>
      </c>
      <c r="D78" s="82"/>
      <c r="E78" s="51">
        <v>2700</v>
      </c>
      <c r="F78" s="78">
        <v>145887.04800000065</v>
      </c>
    </row>
    <row r="79" spans="1:6" ht="34.5" x14ac:dyDescent="0.25">
      <c r="A79" s="66">
        <v>45569</v>
      </c>
      <c r="B79" s="90">
        <v>37610267879</v>
      </c>
      <c r="C79" s="42" t="s">
        <v>184</v>
      </c>
      <c r="D79" s="82"/>
      <c r="E79" s="51">
        <v>27900</v>
      </c>
      <c r="F79" s="78">
        <v>117987.04800000065</v>
      </c>
    </row>
    <row r="80" spans="1:6" ht="23.25" x14ac:dyDescent="0.25">
      <c r="A80" s="66">
        <v>45569</v>
      </c>
      <c r="B80" s="90">
        <v>37610268507</v>
      </c>
      <c r="C80" s="42" t="s">
        <v>185</v>
      </c>
      <c r="D80" s="82"/>
      <c r="E80" s="51">
        <v>3450</v>
      </c>
      <c r="F80" s="78">
        <v>114537.04800000065</v>
      </c>
    </row>
    <row r="81" spans="1:6" ht="23.25" x14ac:dyDescent="0.25">
      <c r="A81" s="66">
        <v>45569</v>
      </c>
      <c r="B81" s="90">
        <v>37610269018</v>
      </c>
      <c r="C81" s="42" t="s">
        <v>144</v>
      </c>
      <c r="D81" s="82"/>
      <c r="E81" s="51">
        <v>1800</v>
      </c>
      <c r="F81" s="78">
        <v>112737.04800000065</v>
      </c>
    </row>
    <row r="82" spans="1:6" ht="23.25" x14ac:dyDescent="0.25">
      <c r="A82" s="66">
        <v>45569</v>
      </c>
      <c r="B82" s="90">
        <v>37610269533</v>
      </c>
      <c r="C82" s="42" t="s">
        <v>186</v>
      </c>
      <c r="D82" s="82"/>
      <c r="E82" s="51">
        <v>900</v>
      </c>
      <c r="F82" s="78">
        <v>111837.04800000065</v>
      </c>
    </row>
    <row r="83" spans="1:6" ht="23.25" x14ac:dyDescent="0.25">
      <c r="A83" s="66">
        <v>45569</v>
      </c>
      <c r="B83" s="90">
        <v>37610270181</v>
      </c>
      <c r="C83" s="42" t="s">
        <v>146</v>
      </c>
      <c r="D83" s="82"/>
      <c r="E83" s="51">
        <v>900</v>
      </c>
      <c r="F83" s="78">
        <v>110937.04800000065</v>
      </c>
    </row>
    <row r="84" spans="1:6" ht="23.25" x14ac:dyDescent="0.25">
      <c r="A84" s="66">
        <v>45569</v>
      </c>
      <c r="B84" s="90">
        <v>37610270835</v>
      </c>
      <c r="C84" s="42" t="s">
        <v>187</v>
      </c>
      <c r="D84" s="82"/>
      <c r="E84" s="51">
        <v>2300</v>
      </c>
      <c r="F84" s="78">
        <v>108637.04800000065</v>
      </c>
    </row>
    <row r="85" spans="1:6" ht="23.25" x14ac:dyDescent="0.25">
      <c r="A85" s="66">
        <v>45569</v>
      </c>
      <c r="B85" s="90">
        <v>37610271512</v>
      </c>
      <c r="C85" s="42" t="s">
        <v>146</v>
      </c>
      <c r="D85" s="82"/>
      <c r="E85" s="51">
        <v>900</v>
      </c>
      <c r="F85" s="78">
        <v>107737.04800000065</v>
      </c>
    </row>
    <row r="86" spans="1:6" ht="23.25" x14ac:dyDescent="0.25">
      <c r="A86" s="66">
        <v>45569</v>
      </c>
      <c r="B86" s="90">
        <v>37610272085</v>
      </c>
      <c r="C86" s="42" t="s">
        <v>144</v>
      </c>
      <c r="D86" s="82"/>
      <c r="E86" s="51">
        <v>1800</v>
      </c>
      <c r="F86" s="78">
        <v>105937.04800000065</v>
      </c>
    </row>
    <row r="87" spans="1:6" ht="23.25" x14ac:dyDescent="0.25">
      <c r="A87" s="66">
        <v>45569</v>
      </c>
      <c r="B87" s="90">
        <v>37610273217</v>
      </c>
      <c r="C87" s="42" t="s">
        <v>144</v>
      </c>
      <c r="D87" s="82"/>
      <c r="E87" s="51">
        <v>4500</v>
      </c>
      <c r="F87" s="78">
        <v>101437.04800000065</v>
      </c>
    </row>
    <row r="88" spans="1:6" ht="34.5" x14ac:dyDescent="0.25">
      <c r="A88" s="66">
        <v>45569</v>
      </c>
      <c r="B88" s="90">
        <v>37610273723</v>
      </c>
      <c r="C88" s="42" t="s">
        <v>167</v>
      </c>
      <c r="D88" s="82"/>
      <c r="E88" s="51">
        <v>39700</v>
      </c>
      <c r="F88" s="78">
        <v>61737.04800000065</v>
      </c>
    </row>
    <row r="89" spans="1:6" ht="23.25" x14ac:dyDescent="0.25">
      <c r="A89" s="66">
        <v>45569</v>
      </c>
      <c r="B89" s="90">
        <v>37610310102</v>
      </c>
      <c r="C89" s="42" t="s">
        <v>188</v>
      </c>
      <c r="D89" s="82"/>
      <c r="E89" s="51">
        <v>7700</v>
      </c>
      <c r="F89" s="78">
        <v>54037.04800000065</v>
      </c>
    </row>
    <row r="90" spans="1:6" ht="23.25" x14ac:dyDescent="0.25">
      <c r="A90" s="66">
        <v>45569</v>
      </c>
      <c r="B90" s="90">
        <v>37610310547</v>
      </c>
      <c r="C90" s="42" t="s">
        <v>170</v>
      </c>
      <c r="D90" s="82"/>
      <c r="E90" s="51">
        <v>3400</v>
      </c>
      <c r="F90" s="78">
        <v>50637.04800000065</v>
      </c>
    </row>
    <row r="91" spans="1:6" ht="23.25" x14ac:dyDescent="0.25">
      <c r="A91" s="66">
        <v>45569</v>
      </c>
      <c r="B91" s="90">
        <v>37610311031</v>
      </c>
      <c r="C91" s="42" t="s">
        <v>146</v>
      </c>
      <c r="D91" s="82"/>
      <c r="E91" s="51">
        <v>900</v>
      </c>
      <c r="F91" s="78">
        <v>49737.04800000065</v>
      </c>
    </row>
    <row r="92" spans="1:6" ht="23.25" x14ac:dyDescent="0.25">
      <c r="A92" s="66">
        <v>45569</v>
      </c>
      <c r="B92" s="90">
        <v>37610311518</v>
      </c>
      <c r="C92" s="42" t="s">
        <v>189</v>
      </c>
      <c r="D92" s="82"/>
      <c r="E92" s="51">
        <v>1800</v>
      </c>
      <c r="F92" s="78">
        <v>47937.04800000065</v>
      </c>
    </row>
    <row r="93" spans="1:6" ht="23.25" x14ac:dyDescent="0.25">
      <c r="A93" s="66">
        <v>45569</v>
      </c>
      <c r="B93" s="90">
        <v>37610312420</v>
      </c>
      <c r="C93" s="42" t="s">
        <v>143</v>
      </c>
      <c r="D93" s="82"/>
      <c r="E93" s="51">
        <v>1700</v>
      </c>
      <c r="F93" s="78">
        <v>46237.04800000065</v>
      </c>
    </row>
    <row r="94" spans="1:6" ht="23.25" x14ac:dyDescent="0.25">
      <c r="A94" s="66">
        <v>45569</v>
      </c>
      <c r="B94" s="90">
        <v>37610313306</v>
      </c>
      <c r="C94" s="42" t="s">
        <v>156</v>
      </c>
      <c r="D94" s="82"/>
      <c r="E94" s="51">
        <v>1700</v>
      </c>
      <c r="F94" s="78">
        <v>44537.04800000065</v>
      </c>
    </row>
    <row r="95" spans="1:6" ht="23.25" x14ac:dyDescent="0.25">
      <c r="A95" s="66">
        <v>45569</v>
      </c>
      <c r="B95" s="90">
        <v>37610314859</v>
      </c>
      <c r="C95" s="42" t="s">
        <v>190</v>
      </c>
      <c r="D95" s="82"/>
      <c r="E95" s="51">
        <v>7100</v>
      </c>
      <c r="F95" s="78">
        <v>37437.04800000065</v>
      </c>
    </row>
    <row r="96" spans="1:6" ht="23.25" x14ac:dyDescent="0.25">
      <c r="A96" s="66">
        <v>45569</v>
      </c>
      <c r="B96" s="90">
        <v>37610315959</v>
      </c>
      <c r="C96" s="42" t="s">
        <v>191</v>
      </c>
      <c r="D96" s="82"/>
      <c r="E96" s="51">
        <v>1350</v>
      </c>
      <c r="F96" s="78">
        <v>36087.04800000065</v>
      </c>
    </row>
    <row r="97" spans="1:6" ht="23.25" x14ac:dyDescent="0.25">
      <c r="A97" s="66">
        <v>45569</v>
      </c>
      <c r="B97" s="90">
        <v>37610316453</v>
      </c>
      <c r="C97" s="42" t="s">
        <v>144</v>
      </c>
      <c r="D97" s="82"/>
      <c r="E97" s="51">
        <v>1600</v>
      </c>
      <c r="F97" s="78">
        <v>34487.04800000065</v>
      </c>
    </row>
    <row r="98" spans="1:6" ht="34.5" x14ac:dyDescent="0.25">
      <c r="A98" s="66">
        <v>45569</v>
      </c>
      <c r="B98" s="90">
        <v>37610317657</v>
      </c>
      <c r="C98" s="42" t="s">
        <v>192</v>
      </c>
      <c r="D98" s="82"/>
      <c r="E98" s="51">
        <v>19300</v>
      </c>
      <c r="F98" s="78">
        <v>15187.04800000065</v>
      </c>
    </row>
    <row r="99" spans="1:6" ht="23.25" x14ac:dyDescent="0.25">
      <c r="A99" s="66">
        <v>45569</v>
      </c>
      <c r="B99" s="90">
        <v>37610366533</v>
      </c>
      <c r="C99" s="42" t="s">
        <v>146</v>
      </c>
      <c r="D99" s="82"/>
      <c r="E99" s="51">
        <v>900</v>
      </c>
      <c r="F99" s="78">
        <v>14287.04800000065</v>
      </c>
    </row>
    <row r="100" spans="1:6" ht="23.25" x14ac:dyDescent="0.25">
      <c r="A100" s="66">
        <v>45569</v>
      </c>
      <c r="B100" s="90">
        <v>37610367379</v>
      </c>
      <c r="C100" s="42" t="s">
        <v>146</v>
      </c>
      <c r="D100" s="82"/>
      <c r="E100" s="51">
        <v>900</v>
      </c>
      <c r="F100" s="78">
        <v>13387.04800000065</v>
      </c>
    </row>
    <row r="101" spans="1:6" ht="23.25" x14ac:dyDescent="0.25">
      <c r="A101" s="66">
        <v>45569</v>
      </c>
      <c r="B101" s="90">
        <v>37610368030</v>
      </c>
      <c r="C101" s="42" t="s">
        <v>146</v>
      </c>
      <c r="D101" s="82"/>
      <c r="E101" s="51">
        <v>900</v>
      </c>
      <c r="F101" s="78">
        <v>12487.04800000065</v>
      </c>
    </row>
    <row r="102" spans="1:6" ht="23.25" x14ac:dyDescent="0.25">
      <c r="A102" s="66">
        <v>45569</v>
      </c>
      <c r="B102" s="90">
        <v>37610368554</v>
      </c>
      <c r="C102" s="42" t="s">
        <v>189</v>
      </c>
      <c r="D102" s="82"/>
      <c r="E102" s="51">
        <v>1500</v>
      </c>
      <c r="F102" s="78">
        <v>10987.04800000065</v>
      </c>
    </row>
    <row r="103" spans="1:6" ht="23.25" x14ac:dyDescent="0.25">
      <c r="A103" s="66">
        <v>45569</v>
      </c>
      <c r="B103" s="90">
        <v>37610369060</v>
      </c>
      <c r="C103" s="42" t="s">
        <v>144</v>
      </c>
      <c r="D103" s="82"/>
      <c r="E103" s="51">
        <v>1500</v>
      </c>
      <c r="F103" s="78">
        <v>9487.0480000006501</v>
      </c>
    </row>
    <row r="104" spans="1:6" ht="23.25" x14ac:dyDescent="0.25">
      <c r="A104" s="66">
        <v>45569</v>
      </c>
      <c r="B104" s="90">
        <v>37610369539</v>
      </c>
      <c r="C104" s="42" t="s">
        <v>151</v>
      </c>
      <c r="D104" s="82"/>
      <c r="E104" s="51">
        <v>1050</v>
      </c>
      <c r="F104" s="78">
        <v>8437.0480000006501</v>
      </c>
    </row>
    <row r="105" spans="1:6" x14ac:dyDescent="0.25">
      <c r="A105" s="66">
        <v>45581</v>
      </c>
      <c r="B105" s="67">
        <v>452400000015</v>
      </c>
      <c r="C105" s="42" t="s">
        <v>193</v>
      </c>
      <c r="D105" s="82">
        <v>2727653.27</v>
      </c>
      <c r="E105" s="51"/>
      <c r="F105" s="78">
        <v>2736090.3180000009</v>
      </c>
    </row>
    <row r="106" spans="1:6" x14ac:dyDescent="0.25">
      <c r="A106" s="66">
        <v>45582</v>
      </c>
      <c r="B106" s="81">
        <v>37814322040</v>
      </c>
      <c r="C106" s="42" t="s">
        <v>194</v>
      </c>
      <c r="D106" s="82"/>
      <c r="E106" s="51">
        <v>288625.74</v>
      </c>
      <c r="F106" s="78">
        <v>2447464.5780000007</v>
      </c>
    </row>
    <row r="107" spans="1:6" ht="23.25" x14ac:dyDescent="0.25">
      <c r="A107" s="66">
        <v>45589</v>
      </c>
      <c r="B107" s="81">
        <v>37931422818</v>
      </c>
      <c r="C107" s="42" t="s">
        <v>195</v>
      </c>
      <c r="D107" s="82"/>
      <c r="E107" s="51">
        <v>900</v>
      </c>
      <c r="F107" s="78">
        <v>2446564.5780000007</v>
      </c>
    </row>
    <row r="108" spans="1:6" ht="34.5" x14ac:dyDescent="0.25">
      <c r="A108" s="66">
        <v>45589</v>
      </c>
      <c r="B108" s="81">
        <v>37931423291</v>
      </c>
      <c r="C108" s="42" t="s">
        <v>196</v>
      </c>
      <c r="D108" s="82"/>
      <c r="E108" s="51">
        <v>6000</v>
      </c>
      <c r="F108" s="78">
        <v>2440564.5780000007</v>
      </c>
    </row>
    <row r="109" spans="1:6" ht="23.25" x14ac:dyDescent="0.25">
      <c r="A109" s="66">
        <v>45589</v>
      </c>
      <c r="B109" s="81">
        <v>37931423902</v>
      </c>
      <c r="C109" s="42" t="s">
        <v>195</v>
      </c>
      <c r="D109" s="82"/>
      <c r="E109" s="51">
        <v>1500</v>
      </c>
      <c r="F109" s="78">
        <v>2439064.5780000007</v>
      </c>
    </row>
    <row r="110" spans="1:6" ht="23.25" x14ac:dyDescent="0.25">
      <c r="A110" s="66">
        <v>45589</v>
      </c>
      <c r="B110" s="81">
        <v>37931424354</v>
      </c>
      <c r="C110" s="42" t="s">
        <v>197</v>
      </c>
      <c r="D110" s="82"/>
      <c r="E110" s="51">
        <v>3750</v>
      </c>
      <c r="F110" s="78">
        <v>2435314.5780000007</v>
      </c>
    </row>
    <row r="111" spans="1:6" ht="23.25" x14ac:dyDescent="0.25">
      <c r="A111" s="66">
        <v>45589</v>
      </c>
      <c r="B111" s="81">
        <v>37931424763</v>
      </c>
      <c r="C111" s="42" t="s">
        <v>198</v>
      </c>
      <c r="D111" s="82"/>
      <c r="E111" s="51">
        <v>3050</v>
      </c>
      <c r="F111" s="78">
        <v>2432264.5780000007</v>
      </c>
    </row>
    <row r="112" spans="1:6" ht="23.25" x14ac:dyDescent="0.25">
      <c r="A112" s="66">
        <v>45589</v>
      </c>
      <c r="B112" s="81">
        <v>37931425301</v>
      </c>
      <c r="C112" s="42" t="s">
        <v>199</v>
      </c>
      <c r="D112" s="82"/>
      <c r="E112" s="51">
        <v>900</v>
      </c>
      <c r="F112" s="78">
        <v>2431364.5780000007</v>
      </c>
    </row>
    <row r="113" spans="1:6" ht="23.25" x14ac:dyDescent="0.25">
      <c r="A113" s="66">
        <v>45589</v>
      </c>
      <c r="B113" s="81">
        <v>37931425838</v>
      </c>
      <c r="C113" s="42" t="s">
        <v>200</v>
      </c>
      <c r="D113" s="82"/>
      <c r="E113" s="51">
        <v>1050</v>
      </c>
      <c r="F113" s="78">
        <v>2430314.5780000007</v>
      </c>
    </row>
    <row r="114" spans="1:6" ht="23.25" x14ac:dyDescent="0.25">
      <c r="A114" s="66">
        <v>45589</v>
      </c>
      <c r="B114" s="81">
        <v>37931426405</v>
      </c>
      <c r="C114" s="42" t="s">
        <v>201</v>
      </c>
      <c r="D114" s="82"/>
      <c r="E114" s="51">
        <v>10850</v>
      </c>
      <c r="F114" s="78">
        <v>2419464.5780000007</v>
      </c>
    </row>
    <row r="115" spans="1:6" ht="34.5" x14ac:dyDescent="0.25">
      <c r="A115" s="66">
        <v>45589</v>
      </c>
      <c r="B115" s="81">
        <v>37931427141</v>
      </c>
      <c r="C115" s="42" t="s">
        <v>202</v>
      </c>
      <c r="D115" s="82"/>
      <c r="E115" s="51">
        <v>4500</v>
      </c>
      <c r="F115" s="78">
        <v>2414964.5780000007</v>
      </c>
    </row>
    <row r="116" spans="1:6" ht="23.25" x14ac:dyDescent="0.25">
      <c r="A116" s="66">
        <v>45589</v>
      </c>
      <c r="B116" s="81">
        <v>37931428228</v>
      </c>
      <c r="C116" s="42" t="s">
        <v>195</v>
      </c>
      <c r="D116" s="82"/>
      <c r="E116" s="51">
        <v>7200</v>
      </c>
      <c r="F116" s="78">
        <v>2407764.5780000007</v>
      </c>
    </row>
    <row r="117" spans="1:6" ht="23.25" x14ac:dyDescent="0.25">
      <c r="A117" s="66">
        <v>45589</v>
      </c>
      <c r="B117" s="81">
        <v>37931473435</v>
      </c>
      <c r="C117" s="42" t="s">
        <v>203</v>
      </c>
      <c r="D117" s="82"/>
      <c r="E117" s="51">
        <v>6650</v>
      </c>
      <c r="F117" s="78">
        <v>2401114.5780000007</v>
      </c>
    </row>
    <row r="118" spans="1:6" ht="23.25" x14ac:dyDescent="0.25">
      <c r="A118" s="66">
        <v>45589</v>
      </c>
      <c r="B118" s="81">
        <v>37931473941</v>
      </c>
      <c r="C118" s="42" t="s">
        <v>204</v>
      </c>
      <c r="D118" s="82"/>
      <c r="E118" s="51">
        <v>5300</v>
      </c>
      <c r="F118" s="78">
        <v>2395814.5780000007</v>
      </c>
    </row>
    <row r="119" spans="1:6" ht="23.25" x14ac:dyDescent="0.25">
      <c r="A119" s="66">
        <v>45589</v>
      </c>
      <c r="B119" s="81">
        <v>37931474459</v>
      </c>
      <c r="C119" s="42" t="s">
        <v>205</v>
      </c>
      <c r="D119" s="82"/>
      <c r="E119" s="51">
        <v>900</v>
      </c>
      <c r="F119" s="78">
        <v>2394914.5780000007</v>
      </c>
    </row>
    <row r="120" spans="1:6" ht="34.5" x14ac:dyDescent="0.25">
      <c r="A120" s="66">
        <v>45589</v>
      </c>
      <c r="B120" s="81">
        <v>37931474977</v>
      </c>
      <c r="C120" s="42" t="s">
        <v>206</v>
      </c>
      <c r="D120" s="82"/>
      <c r="E120" s="51">
        <v>4500</v>
      </c>
      <c r="F120" s="78">
        <v>2390414.5780000007</v>
      </c>
    </row>
    <row r="121" spans="1:6" ht="23.25" x14ac:dyDescent="0.25">
      <c r="A121" s="66">
        <v>45589</v>
      </c>
      <c r="B121" s="81">
        <v>37931475533</v>
      </c>
      <c r="C121" s="42" t="s">
        <v>201</v>
      </c>
      <c r="D121" s="82"/>
      <c r="E121" s="51">
        <v>4400</v>
      </c>
      <c r="F121" s="78">
        <v>2386014.5780000007</v>
      </c>
    </row>
    <row r="122" spans="1:6" ht="23.25" x14ac:dyDescent="0.25">
      <c r="A122" s="66">
        <v>45589</v>
      </c>
      <c r="B122" s="81">
        <v>37931476041</v>
      </c>
      <c r="C122" s="42" t="s">
        <v>207</v>
      </c>
      <c r="D122" s="82"/>
      <c r="E122" s="51">
        <v>1800</v>
      </c>
      <c r="F122" s="78">
        <v>2384214.5780000007</v>
      </c>
    </row>
    <row r="123" spans="1:6" ht="23.25" x14ac:dyDescent="0.25">
      <c r="A123" s="66">
        <v>45589</v>
      </c>
      <c r="B123" s="81">
        <v>37931476533</v>
      </c>
      <c r="C123" s="42" t="s">
        <v>207</v>
      </c>
      <c r="D123" s="82"/>
      <c r="E123" s="51">
        <v>1800</v>
      </c>
      <c r="F123" s="78">
        <v>2382414.5780000007</v>
      </c>
    </row>
    <row r="124" spans="1:6" ht="23.25" x14ac:dyDescent="0.25">
      <c r="A124" s="66">
        <v>45589</v>
      </c>
      <c r="B124" s="81">
        <v>37931476957</v>
      </c>
      <c r="C124" s="42" t="s">
        <v>208</v>
      </c>
      <c r="D124" s="82"/>
      <c r="E124" s="51">
        <v>3600</v>
      </c>
      <c r="F124" s="78">
        <v>2378814.5780000007</v>
      </c>
    </row>
    <row r="125" spans="1:6" ht="23.25" x14ac:dyDescent="0.25">
      <c r="A125" s="66">
        <v>45589</v>
      </c>
      <c r="B125" s="81">
        <v>37931477441</v>
      </c>
      <c r="C125" s="42" t="s">
        <v>195</v>
      </c>
      <c r="D125" s="82"/>
      <c r="E125" s="51">
        <v>1500</v>
      </c>
      <c r="F125" s="78">
        <v>2377314.5780000007</v>
      </c>
    </row>
    <row r="126" spans="1:6" ht="23.25" x14ac:dyDescent="0.25">
      <c r="A126" s="66">
        <v>45589</v>
      </c>
      <c r="B126" s="81">
        <v>37931689480</v>
      </c>
      <c r="C126" s="42" t="s">
        <v>209</v>
      </c>
      <c r="D126" s="82"/>
      <c r="E126" s="51">
        <v>2700</v>
      </c>
      <c r="F126" s="78">
        <v>2374614.5780000007</v>
      </c>
    </row>
    <row r="127" spans="1:6" ht="23.25" x14ac:dyDescent="0.25">
      <c r="A127" s="66">
        <v>45589</v>
      </c>
      <c r="B127" s="81">
        <v>37931689944</v>
      </c>
      <c r="C127" s="42" t="s">
        <v>210</v>
      </c>
      <c r="D127" s="82"/>
      <c r="E127" s="51">
        <v>900</v>
      </c>
      <c r="F127" s="78">
        <v>2373714.5780000007</v>
      </c>
    </row>
    <row r="128" spans="1:6" ht="23.25" x14ac:dyDescent="0.25">
      <c r="A128" s="66">
        <v>45589</v>
      </c>
      <c r="B128" s="81">
        <v>37931690391</v>
      </c>
      <c r="C128" s="42" t="s">
        <v>211</v>
      </c>
      <c r="D128" s="82"/>
      <c r="E128" s="51">
        <v>1800</v>
      </c>
      <c r="F128" s="78">
        <v>2371914.5780000007</v>
      </c>
    </row>
    <row r="129" spans="1:6" ht="23.25" x14ac:dyDescent="0.25">
      <c r="A129" s="66">
        <v>45589</v>
      </c>
      <c r="B129" s="81">
        <v>37931690850</v>
      </c>
      <c r="C129" s="42" t="s">
        <v>195</v>
      </c>
      <c r="D129" s="82"/>
      <c r="E129" s="51">
        <v>6300</v>
      </c>
      <c r="F129" s="78">
        <v>2365614.5780000007</v>
      </c>
    </row>
    <row r="130" spans="1:6" ht="23.25" x14ac:dyDescent="0.25">
      <c r="A130" s="66">
        <v>45589</v>
      </c>
      <c r="B130" s="81">
        <v>37931691336</v>
      </c>
      <c r="C130" s="42" t="s">
        <v>195</v>
      </c>
      <c r="D130" s="82"/>
      <c r="E130" s="51">
        <v>1700</v>
      </c>
      <c r="F130" s="78">
        <v>2363914.5780000007</v>
      </c>
    </row>
    <row r="131" spans="1:6" ht="23.25" x14ac:dyDescent="0.25">
      <c r="A131" s="66">
        <v>45589</v>
      </c>
      <c r="B131" s="81">
        <v>37931691888</v>
      </c>
      <c r="C131" s="42" t="s">
        <v>195</v>
      </c>
      <c r="D131" s="82"/>
      <c r="E131" s="51">
        <v>1700</v>
      </c>
      <c r="F131" s="78">
        <v>2362214.5780000007</v>
      </c>
    </row>
    <row r="132" spans="1:6" ht="23.25" x14ac:dyDescent="0.25">
      <c r="A132" s="66">
        <v>45589</v>
      </c>
      <c r="B132" s="81">
        <v>37931692557</v>
      </c>
      <c r="C132" s="42" t="s">
        <v>198</v>
      </c>
      <c r="D132" s="82"/>
      <c r="E132" s="51">
        <v>4050</v>
      </c>
      <c r="F132" s="78">
        <v>2358164.5780000007</v>
      </c>
    </row>
    <row r="133" spans="1:6" ht="23.25" x14ac:dyDescent="0.25">
      <c r="A133" s="66">
        <v>45589</v>
      </c>
      <c r="B133" s="81">
        <v>37931693082</v>
      </c>
      <c r="C133" s="42" t="s">
        <v>205</v>
      </c>
      <c r="D133" s="82"/>
      <c r="E133" s="51">
        <v>4500</v>
      </c>
      <c r="F133" s="78">
        <v>2353664.5780000007</v>
      </c>
    </row>
    <row r="134" spans="1:6" ht="34.5" x14ac:dyDescent="0.25">
      <c r="A134" s="66">
        <v>45589</v>
      </c>
      <c r="B134" s="81">
        <v>37931693568</v>
      </c>
      <c r="C134" s="42" t="s">
        <v>212</v>
      </c>
      <c r="D134" s="82"/>
      <c r="E134" s="51">
        <v>14850</v>
      </c>
      <c r="F134" s="78">
        <v>2338814.5780000007</v>
      </c>
    </row>
    <row r="135" spans="1:6" ht="34.5" x14ac:dyDescent="0.25">
      <c r="A135" s="66">
        <v>45589</v>
      </c>
      <c r="B135" s="81">
        <v>37931694143</v>
      </c>
      <c r="C135" s="42" t="s">
        <v>213</v>
      </c>
      <c r="D135" s="82"/>
      <c r="E135" s="51">
        <v>3000</v>
      </c>
      <c r="F135" s="78">
        <v>2335814.5780000007</v>
      </c>
    </row>
    <row r="136" spans="1:6" ht="23.25" x14ac:dyDescent="0.25">
      <c r="A136" s="66">
        <v>45589</v>
      </c>
      <c r="B136" s="81">
        <v>37931782037</v>
      </c>
      <c r="C136" s="42" t="s">
        <v>195</v>
      </c>
      <c r="D136" s="82"/>
      <c r="E136" s="51">
        <v>3000</v>
      </c>
      <c r="F136" s="78">
        <v>2332814.5780000007</v>
      </c>
    </row>
    <row r="137" spans="1:6" ht="34.5" x14ac:dyDescent="0.25">
      <c r="A137" s="66">
        <v>45589</v>
      </c>
      <c r="B137" s="81">
        <v>37931782896</v>
      </c>
      <c r="C137" s="42" t="s">
        <v>214</v>
      </c>
      <c r="D137" s="82"/>
      <c r="E137" s="51">
        <v>6750</v>
      </c>
      <c r="F137" s="78">
        <v>2326064.5780000007</v>
      </c>
    </row>
    <row r="138" spans="1:6" ht="23.25" x14ac:dyDescent="0.25">
      <c r="A138" s="66">
        <v>45589</v>
      </c>
      <c r="B138" s="81">
        <v>37931783305</v>
      </c>
      <c r="C138" s="42" t="s">
        <v>195</v>
      </c>
      <c r="D138" s="82"/>
      <c r="E138" s="51">
        <v>1950</v>
      </c>
      <c r="F138" s="78">
        <v>2324114.5780000007</v>
      </c>
    </row>
    <row r="139" spans="1:6" ht="23.25" x14ac:dyDescent="0.25">
      <c r="A139" s="66">
        <v>45589</v>
      </c>
      <c r="B139" s="81">
        <v>37931783720</v>
      </c>
      <c r="C139" s="42" t="s">
        <v>200</v>
      </c>
      <c r="D139" s="82"/>
      <c r="E139" s="51">
        <v>2150</v>
      </c>
      <c r="F139" s="78">
        <v>2321964.5780000007</v>
      </c>
    </row>
    <row r="140" spans="1:6" ht="34.5" x14ac:dyDescent="0.25">
      <c r="A140" s="66">
        <v>45589</v>
      </c>
      <c r="B140" s="81">
        <v>37931784305</v>
      </c>
      <c r="C140" s="42" t="s">
        <v>215</v>
      </c>
      <c r="D140" s="82"/>
      <c r="E140" s="51">
        <v>10500</v>
      </c>
      <c r="F140" s="78">
        <v>2311464.5780000007</v>
      </c>
    </row>
    <row r="141" spans="1:6" ht="23.25" x14ac:dyDescent="0.25">
      <c r="A141" s="66">
        <v>45589</v>
      </c>
      <c r="B141" s="81">
        <v>37931785266</v>
      </c>
      <c r="C141" s="42" t="s">
        <v>199</v>
      </c>
      <c r="D141" s="82"/>
      <c r="E141" s="51">
        <v>3600</v>
      </c>
      <c r="F141" s="78">
        <v>2307864.5780000007</v>
      </c>
    </row>
    <row r="142" spans="1:6" ht="23.25" x14ac:dyDescent="0.25">
      <c r="A142" s="66">
        <v>45589</v>
      </c>
      <c r="B142" s="81">
        <v>37931786027</v>
      </c>
      <c r="C142" s="42" t="s">
        <v>198</v>
      </c>
      <c r="D142" s="82"/>
      <c r="E142" s="51">
        <v>2100</v>
      </c>
      <c r="F142" s="78">
        <v>2305764.5780000007</v>
      </c>
    </row>
    <row r="143" spans="1:6" ht="23.25" x14ac:dyDescent="0.25">
      <c r="A143" s="66">
        <v>45589</v>
      </c>
      <c r="B143" s="81">
        <v>37931786496</v>
      </c>
      <c r="C143" s="42" t="s">
        <v>195</v>
      </c>
      <c r="D143" s="82"/>
      <c r="E143" s="51">
        <v>1700</v>
      </c>
      <c r="F143" s="78">
        <v>2304064.5780000007</v>
      </c>
    </row>
    <row r="144" spans="1:6" ht="23.25" x14ac:dyDescent="0.25">
      <c r="A144" s="66">
        <v>45589</v>
      </c>
      <c r="B144" s="81">
        <v>37931786959</v>
      </c>
      <c r="C144" s="42" t="s">
        <v>205</v>
      </c>
      <c r="D144" s="82"/>
      <c r="E144" s="51">
        <v>1700</v>
      </c>
      <c r="F144" s="78">
        <v>2302364.5780000007</v>
      </c>
    </row>
    <row r="145" spans="1:6" ht="23.25" x14ac:dyDescent="0.25">
      <c r="A145" s="66">
        <v>45589</v>
      </c>
      <c r="B145" s="81">
        <v>37931787584</v>
      </c>
      <c r="C145" s="42" t="s">
        <v>216</v>
      </c>
      <c r="D145" s="82"/>
      <c r="E145" s="51">
        <v>3050</v>
      </c>
      <c r="F145" s="78">
        <v>2299314.5780000007</v>
      </c>
    </row>
    <row r="146" spans="1:6" ht="34.5" x14ac:dyDescent="0.25">
      <c r="A146" s="66">
        <v>45589</v>
      </c>
      <c r="B146" s="81">
        <v>37931850355</v>
      </c>
      <c r="C146" s="42" t="s">
        <v>217</v>
      </c>
      <c r="D146" s="82"/>
      <c r="E146" s="51">
        <v>6000</v>
      </c>
      <c r="F146" s="78">
        <v>2293314.5780000007</v>
      </c>
    </row>
    <row r="147" spans="1:6" ht="23.25" x14ac:dyDescent="0.25">
      <c r="A147" s="66">
        <v>45589</v>
      </c>
      <c r="B147" s="81">
        <v>37931850811</v>
      </c>
      <c r="C147" s="42" t="s">
        <v>201</v>
      </c>
      <c r="D147" s="82"/>
      <c r="E147" s="51">
        <v>6100</v>
      </c>
      <c r="F147" s="78">
        <v>2287214.5780000007</v>
      </c>
    </row>
    <row r="148" spans="1:6" ht="23.25" x14ac:dyDescent="0.25">
      <c r="A148" s="66">
        <v>45589</v>
      </c>
      <c r="B148" s="81">
        <v>37931851221</v>
      </c>
      <c r="C148" s="42" t="s">
        <v>218</v>
      </c>
      <c r="D148" s="82"/>
      <c r="E148" s="51">
        <v>8300</v>
      </c>
      <c r="F148" s="78">
        <v>2278914.5780000007</v>
      </c>
    </row>
    <row r="149" spans="1:6" ht="23.25" x14ac:dyDescent="0.25">
      <c r="A149" s="66">
        <v>45589</v>
      </c>
      <c r="B149" s="81">
        <v>37931851744</v>
      </c>
      <c r="C149" s="42" t="s">
        <v>203</v>
      </c>
      <c r="D149" s="82"/>
      <c r="E149" s="51">
        <v>4950</v>
      </c>
      <c r="F149" s="78">
        <v>2273964.5780000007</v>
      </c>
    </row>
    <row r="150" spans="1:6" ht="23.25" x14ac:dyDescent="0.25">
      <c r="A150" s="66">
        <v>45589</v>
      </c>
      <c r="B150" s="81">
        <v>37931852551</v>
      </c>
      <c r="C150" s="42" t="s">
        <v>195</v>
      </c>
      <c r="D150" s="82"/>
      <c r="E150" s="51">
        <v>900</v>
      </c>
      <c r="F150" s="78">
        <v>2273064.5780000007</v>
      </c>
    </row>
    <row r="151" spans="1:6" ht="23.25" x14ac:dyDescent="0.25">
      <c r="A151" s="66">
        <v>45589</v>
      </c>
      <c r="B151" s="81">
        <v>37931853334</v>
      </c>
      <c r="C151" s="42" t="s">
        <v>205</v>
      </c>
      <c r="D151" s="82"/>
      <c r="E151" s="51">
        <v>1850</v>
      </c>
      <c r="F151" s="78">
        <v>2271214.5780000007</v>
      </c>
    </row>
    <row r="152" spans="1:6" ht="23.25" x14ac:dyDescent="0.25">
      <c r="A152" s="66">
        <v>45589</v>
      </c>
      <c r="B152" s="81">
        <v>37931853798</v>
      </c>
      <c r="C152" s="42" t="s">
        <v>205</v>
      </c>
      <c r="D152" s="82"/>
      <c r="E152" s="51">
        <v>1700</v>
      </c>
      <c r="F152" s="78">
        <v>2269514.5780000007</v>
      </c>
    </row>
    <row r="153" spans="1:6" ht="23.25" x14ac:dyDescent="0.25">
      <c r="A153" s="66">
        <v>45589</v>
      </c>
      <c r="B153" s="81">
        <v>37931854200</v>
      </c>
      <c r="C153" s="42" t="s">
        <v>219</v>
      </c>
      <c r="D153" s="82"/>
      <c r="E153" s="51">
        <v>1500</v>
      </c>
      <c r="F153" s="78">
        <v>2268014.5780000007</v>
      </c>
    </row>
    <row r="154" spans="1:6" ht="23.25" x14ac:dyDescent="0.25">
      <c r="A154" s="66">
        <v>45589</v>
      </c>
      <c r="B154" s="81">
        <v>37931854635</v>
      </c>
      <c r="C154" s="42" t="s">
        <v>220</v>
      </c>
      <c r="D154" s="82"/>
      <c r="E154" s="51">
        <v>3000</v>
      </c>
      <c r="F154" s="78">
        <v>2265014.5780000007</v>
      </c>
    </row>
    <row r="155" spans="1:6" ht="23.25" x14ac:dyDescent="0.25">
      <c r="A155" s="66">
        <v>45589</v>
      </c>
      <c r="B155" s="81">
        <v>37931855564</v>
      </c>
      <c r="C155" s="42" t="s">
        <v>221</v>
      </c>
      <c r="D155" s="82"/>
      <c r="E155" s="51">
        <v>900</v>
      </c>
      <c r="F155" s="78">
        <v>2264114.5780000007</v>
      </c>
    </row>
    <row r="156" spans="1:6" ht="23.25" x14ac:dyDescent="0.25">
      <c r="A156" s="66">
        <v>45589</v>
      </c>
      <c r="B156" s="81">
        <v>37931902761</v>
      </c>
      <c r="C156" s="42" t="s">
        <v>195</v>
      </c>
      <c r="D156" s="82"/>
      <c r="E156" s="51">
        <v>2600</v>
      </c>
      <c r="F156" s="78">
        <v>2261514.5780000007</v>
      </c>
    </row>
    <row r="157" spans="1:6" ht="23.25" x14ac:dyDescent="0.25">
      <c r="A157" s="66">
        <v>45589</v>
      </c>
      <c r="B157" s="81">
        <v>37931903182</v>
      </c>
      <c r="C157" s="42" t="s">
        <v>195</v>
      </c>
      <c r="D157" s="82"/>
      <c r="E157" s="51">
        <v>1500</v>
      </c>
      <c r="F157" s="78">
        <v>2260014.5780000007</v>
      </c>
    </row>
    <row r="158" spans="1:6" ht="23.25" x14ac:dyDescent="0.25">
      <c r="A158" s="66">
        <v>45589</v>
      </c>
      <c r="B158" s="81">
        <v>37931903915</v>
      </c>
      <c r="C158" s="42" t="s">
        <v>205</v>
      </c>
      <c r="D158" s="82"/>
      <c r="E158" s="51">
        <v>2250</v>
      </c>
      <c r="F158" s="78">
        <v>2257764.5780000007</v>
      </c>
    </row>
    <row r="159" spans="1:6" ht="23.25" x14ac:dyDescent="0.25">
      <c r="A159" s="66">
        <v>45589</v>
      </c>
      <c r="B159" s="81">
        <v>37931904595</v>
      </c>
      <c r="C159" s="42" t="s">
        <v>222</v>
      </c>
      <c r="D159" s="82"/>
      <c r="E159" s="51">
        <v>900</v>
      </c>
      <c r="F159" s="78">
        <v>2256864.5780000007</v>
      </c>
    </row>
    <row r="160" spans="1:6" ht="23.25" x14ac:dyDescent="0.25">
      <c r="A160" s="66">
        <v>45589</v>
      </c>
      <c r="B160" s="81">
        <v>37931905129</v>
      </c>
      <c r="C160" s="42" t="s">
        <v>210</v>
      </c>
      <c r="D160" s="82"/>
      <c r="E160" s="51">
        <v>1200</v>
      </c>
      <c r="F160" s="78">
        <v>2255664.5780000007</v>
      </c>
    </row>
    <row r="161" spans="1:6" ht="23.25" x14ac:dyDescent="0.25">
      <c r="A161" s="66">
        <v>45589</v>
      </c>
      <c r="B161" s="81">
        <v>37931906325</v>
      </c>
      <c r="C161" s="42" t="s">
        <v>205</v>
      </c>
      <c r="D161" s="82"/>
      <c r="E161" s="51">
        <v>2250</v>
      </c>
      <c r="F161" s="78">
        <v>2253414.5780000007</v>
      </c>
    </row>
    <row r="162" spans="1:6" ht="23.25" x14ac:dyDescent="0.25">
      <c r="A162" s="66">
        <v>45589</v>
      </c>
      <c r="B162" s="81">
        <v>37931906754</v>
      </c>
      <c r="C162" s="42" t="s">
        <v>205</v>
      </c>
      <c r="D162" s="82"/>
      <c r="E162" s="51">
        <v>13700</v>
      </c>
      <c r="F162" s="78">
        <v>2239714.5780000007</v>
      </c>
    </row>
    <row r="163" spans="1:6" ht="34.5" x14ac:dyDescent="0.25">
      <c r="A163" s="66">
        <v>45589</v>
      </c>
      <c r="B163" s="81">
        <v>37931907428</v>
      </c>
      <c r="C163" s="42" t="s">
        <v>212</v>
      </c>
      <c r="D163" s="82"/>
      <c r="E163" s="51">
        <v>14850</v>
      </c>
      <c r="F163" s="78">
        <v>2224864.5780000007</v>
      </c>
    </row>
    <row r="164" spans="1:6" ht="23.25" x14ac:dyDescent="0.25">
      <c r="A164" s="66">
        <v>45589</v>
      </c>
      <c r="B164" s="81">
        <v>37931907876</v>
      </c>
      <c r="C164" s="42" t="s">
        <v>203</v>
      </c>
      <c r="D164" s="82"/>
      <c r="E164" s="51">
        <v>3950</v>
      </c>
      <c r="F164" s="78">
        <v>2220914.5780000007</v>
      </c>
    </row>
    <row r="165" spans="1:6" ht="23.25" x14ac:dyDescent="0.25">
      <c r="A165" s="66">
        <v>45589</v>
      </c>
      <c r="B165" s="81">
        <v>37931963924</v>
      </c>
      <c r="C165" s="42" t="s">
        <v>195</v>
      </c>
      <c r="D165" s="82"/>
      <c r="E165" s="51">
        <v>750</v>
      </c>
      <c r="F165" s="78">
        <v>2220164.5780000007</v>
      </c>
    </row>
    <row r="166" spans="1:6" ht="23.25" x14ac:dyDescent="0.25">
      <c r="A166" s="66">
        <v>45589</v>
      </c>
      <c r="B166" s="81">
        <v>37931965208</v>
      </c>
      <c r="C166" s="42" t="s">
        <v>219</v>
      </c>
      <c r="D166" s="82"/>
      <c r="E166" s="51">
        <v>2700</v>
      </c>
      <c r="F166" s="78">
        <v>2217464.5780000007</v>
      </c>
    </row>
    <row r="167" spans="1:6" ht="23.25" x14ac:dyDescent="0.25">
      <c r="A167" s="66">
        <v>45589</v>
      </c>
      <c r="B167" s="81">
        <v>37931965712</v>
      </c>
      <c r="C167" s="42" t="s">
        <v>223</v>
      </c>
      <c r="D167" s="82"/>
      <c r="E167" s="51">
        <v>1800</v>
      </c>
      <c r="F167" s="78">
        <v>2215664.5780000007</v>
      </c>
    </row>
    <row r="168" spans="1:6" ht="23.25" x14ac:dyDescent="0.25">
      <c r="A168" s="66">
        <v>45589</v>
      </c>
      <c r="B168" s="81">
        <v>37931966426</v>
      </c>
      <c r="C168" s="42" t="s">
        <v>195</v>
      </c>
      <c r="D168" s="82"/>
      <c r="E168" s="51">
        <v>2200</v>
      </c>
      <c r="F168" s="78">
        <v>2213464.5780000007</v>
      </c>
    </row>
    <row r="169" spans="1:6" ht="23.25" x14ac:dyDescent="0.25">
      <c r="A169" s="66">
        <v>45589</v>
      </c>
      <c r="B169" s="81">
        <v>37931967014</v>
      </c>
      <c r="C169" s="42" t="s">
        <v>195</v>
      </c>
      <c r="D169" s="82"/>
      <c r="E169" s="51">
        <v>2200</v>
      </c>
      <c r="F169" s="78">
        <v>2211264.5780000007</v>
      </c>
    </row>
    <row r="170" spans="1:6" ht="23.25" x14ac:dyDescent="0.25">
      <c r="A170" s="66">
        <v>45589</v>
      </c>
      <c r="B170" s="81">
        <v>37931967748</v>
      </c>
      <c r="C170" s="42" t="s">
        <v>224</v>
      </c>
      <c r="D170" s="82"/>
      <c r="E170" s="51">
        <v>3600</v>
      </c>
      <c r="F170" s="78">
        <v>2207664.5780000007</v>
      </c>
    </row>
    <row r="171" spans="1:6" ht="34.5" x14ac:dyDescent="0.25">
      <c r="A171" s="66">
        <v>45589</v>
      </c>
      <c r="B171" s="81">
        <v>37931968512</v>
      </c>
      <c r="C171" s="42" t="s">
        <v>225</v>
      </c>
      <c r="D171" s="82"/>
      <c r="E171" s="51">
        <v>4500</v>
      </c>
      <c r="F171" s="78">
        <v>2203164.5780000007</v>
      </c>
    </row>
    <row r="172" spans="1:6" ht="23.25" x14ac:dyDescent="0.25">
      <c r="A172" s="66">
        <v>45589</v>
      </c>
      <c r="B172" s="81">
        <v>37931969139</v>
      </c>
      <c r="C172" s="42" t="s">
        <v>226</v>
      </c>
      <c r="D172" s="82"/>
      <c r="E172" s="51">
        <v>1500</v>
      </c>
      <c r="F172" s="78">
        <v>2201664.5780000007</v>
      </c>
    </row>
    <row r="173" spans="1:6" ht="34.5" x14ac:dyDescent="0.25">
      <c r="A173" s="66">
        <v>45589</v>
      </c>
      <c r="B173" s="81">
        <v>37931970631</v>
      </c>
      <c r="C173" s="42" t="s">
        <v>227</v>
      </c>
      <c r="D173" s="82"/>
      <c r="E173" s="51">
        <v>4200</v>
      </c>
      <c r="F173" s="78">
        <v>2197464.5780000007</v>
      </c>
    </row>
    <row r="174" spans="1:6" ht="23.25" x14ac:dyDescent="0.25">
      <c r="A174" s="66">
        <v>45589</v>
      </c>
      <c r="B174" s="81">
        <v>37931971642</v>
      </c>
      <c r="C174" s="42" t="s">
        <v>223</v>
      </c>
      <c r="D174" s="82"/>
      <c r="E174" s="51">
        <v>1500</v>
      </c>
      <c r="F174" s="78">
        <v>2195964.5780000007</v>
      </c>
    </row>
    <row r="175" spans="1:6" ht="23.25" x14ac:dyDescent="0.25">
      <c r="A175" s="66">
        <v>45589</v>
      </c>
      <c r="B175" s="81">
        <v>37932027946</v>
      </c>
      <c r="C175" s="42" t="s">
        <v>195</v>
      </c>
      <c r="D175" s="82"/>
      <c r="E175" s="51">
        <v>1950</v>
      </c>
      <c r="F175" s="78">
        <v>2194014.5780000007</v>
      </c>
    </row>
    <row r="176" spans="1:6" x14ac:dyDescent="0.25">
      <c r="A176" s="66">
        <v>45589</v>
      </c>
      <c r="B176" s="81">
        <v>37932028488</v>
      </c>
      <c r="C176" s="50" t="s">
        <v>125</v>
      </c>
      <c r="D176" s="82"/>
      <c r="E176" s="51">
        <v>40285.51</v>
      </c>
      <c r="F176" s="78">
        <v>2153729.0680000009</v>
      </c>
    </row>
    <row r="177" spans="1:8" x14ac:dyDescent="0.25">
      <c r="A177" s="66">
        <v>45589</v>
      </c>
      <c r="B177" s="81">
        <v>37932028855</v>
      </c>
      <c r="C177" s="50" t="s">
        <v>228</v>
      </c>
      <c r="D177" s="82"/>
      <c r="E177" s="51">
        <v>436744.67</v>
      </c>
      <c r="F177" s="78">
        <v>1716984.398000001</v>
      </c>
      <c r="G177" s="16"/>
      <c r="H177" s="16"/>
    </row>
    <row r="178" spans="1:8" x14ac:dyDescent="0.25">
      <c r="A178" s="66">
        <v>45589</v>
      </c>
      <c r="B178" s="81">
        <v>37932029337</v>
      </c>
      <c r="C178" s="50" t="s">
        <v>229</v>
      </c>
      <c r="D178" s="82"/>
      <c r="E178" s="51">
        <v>1493089.71</v>
      </c>
      <c r="F178" s="78">
        <v>223894.68800000101</v>
      </c>
      <c r="G178" s="16"/>
      <c r="H178" s="16"/>
    </row>
    <row r="179" spans="1:8" x14ac:dyDescent="0.25">
      <c r="A179" s="66">
        <v>45589</v>
      </c>
      <c r="B179" s="81">
        <v>37932029854</v>
      </c>
      <c r="C179" s="50" t="s">
        <v>230</v>
      </c>
      <c r="D179" s="82"/>
      <c r="E179" s="51">
        <v>143242.66</v>
      </c>
      <c r="F179" s="78">
        <v>80652.02800000101</v>
      </c>
      <c r="G179" s="16"/>
      <c r="H179" s="16"/>
    </row>
    <row r="180" spans="1:8" x14ac:dyDescent="0.25">
      <c r="A180" s="66">
        <v>45589</v>
      </c>
      <c r="B180" s="81">
        <v>37932030473</v>
      </c>
      <c r="C180" s="50" t="s">
        <v>231</v>
      </c>
      <c r="D180" s="82"/>
      <c r="E180" s="51">
        <v>20016.82</v>
      </c>
      <c r="F180" s="78">
        <v>60635.20800000101</v>
      </c>
      <c r="G180" s="16"/>
      <c r="H180" s="16"/>
    </row>
    <row r="181" spans="1:8" x14ac:dyDescent="0.25">
      <c r="A181" s="66">
        <v>45590</v>
      </c>
      <c r="B181" s="81">
        <v>37952647214</v>
      </c>
      <c r="C181" s="50" t="s">
        <v>232</v>
      </c>
      <c r="D181" s="82"/>
      <c r="E181" s="51">
        <v>38971.765999999996</v>
      </c>
      <c r="F181" s="78">
        <v>21663.442000001014</v>
      </c>
      <c r="G181" s="16"/>
      <c r="H181" s="16"/>
    </row>
    <row r="182" spans="1:8" x14ac:dyDescent="0.25">
      <c r="A182" s="85">
        <v>45596</v>
      </c>
      <c r="B182" s="86" t="s">
        <v>233</v>
      </c>
      <c r="C182" s="87" t="s">
        <v>234</v>
      </c>
      <c r="D182" s="88"/>
      <c r="E182" s="89">
        <v>4982.0499999999993</v>
      </c>
      <c r="F182" s="78">
        <v>16681.392000001015</v>
      </c>
      <c r="G182" s="16"/>
      <c r="H182" s="16"/>
    </row>
    <row r="183" spans="1:8" x14ac:dyDescent="0.25">
      <c r="G183" s="16"/>
      <c r="H183" s="16"/>
    </row>
    <row r="184" spans="1:8" x14ac:dyDescent="0.25">
      <c r="G184" s="16"/>
      <c r="H184" s="91"/>
    </row>
    <row r="185" spans="1:8" x14ac:dyDescent="0.25">
      <c r="G185" s="16"/>
      <c r="H185" s="16"/>
    </row>
    <row r="186" spans="1:8" x14ac:dyDescent="0.25">
      <c r="A186" t="s">
        <v>8</v>
      </c>
      <c r="D186" t="s">
        <v>9</v>
      </c>
      <c r="G186" s="16"/>
      <c r="H186" s="16"/>
    </row>
    <row r="187" spans="1:8" x14ac:dyDescent="0.25">
      <c r="A187" t="s">
        <v>4</v>
      </c>
      <c r="D187" t="s">
        <v>11</v>
      </c>
      <c r="G187" s="16"/>
      <c r="H187" s="16"/>
    </row>
    <row r="188" spans="1:8" x14ac:dyDescent="0.25">
      <c r="G188" s="16"/>
      <c r="H188" s="16"/>
    </row>
    <row r="189" spans="1:8" x14ac:dyDescent="0.25">
      <c r="G189" s="16"/>
      <c r="H189" s="16"/>
    </row>
    <row r="190" spans="1:8" x14ac:dyDescent="0.25">
      <c r="G190" s="16"/>
      <c r="H190" s="16"/>
    </row>
    <row r="191" spans="1:8" x14ac:dyDescent="0.25">
      <c r="G191" s="16"/>
      <c r="H191" s="16"/>
    </row>
    <row r="192" spans="1:8" x14ac:dyDescent="0.25">
      <c r="G192" s="16"/>
      <c r="H192" s="16"/>
    </row>
    <row r="193" spans="7:10" x14ac:dyDescent="0.25">
      <c r="G193" s="16"/>
      <c r="H193" s="16"/>
      <c r="I193" s="16"/>
      <c r="J193" s="16"/>
    </row>
    <row r="194" spans="7:10" x14ac:dyDescent="0.25">
      <c r="G194" s="16"/>
      <c r="H194" s="16"/>
      <c r="I194" s="16"/>
      <c r="J194" s="16"/>
    </row>
    <row r="195" spans="7:10" x14ac:dyDescent="0.25">
      <c r="G195" s="16"/>
      <c r="H195" s="16"/>
      <c r="I195" s="16"/>
      <c r="J195" s="16"/>
    </row>
    <row r="196" spans="7:10" x14ac:dyDescent="0.25">
      <c r="G196" s="16"/>
      <c r="H196" s="16"/>
      <c r="I196" s="16"/>
      <c r="J196" s="16"/>
    </row>
    <row r="197" spans="7:10" x14ac:dyDescent="0.25">
      <c r="G197" s="16"/>
      <c r="H197" s="16"/>
      <c r="I197" s="16"/>
      <c r="J197" s="16"/>
    </row>
    <row r="198" spans="7:10" x14ac:dyDescent="0.25">
      <c r="G198" s="16"/>
      <c r="H198" s="16"/>
      <c r="I198" s="16"/>
      <c r="J198" s="16"/>
    </row>
    <row r="199" spans="7:10" x14ac:dyDescent="0.25">
      <c r="G199" s="16"/>
      <c r="H199" s="16"/>
      <c r="I199" s="16"/>
      <c r="J199" s="16"/>
    </row>
    <row r="200" spans="7:10" x14ac:dyDescent="0.25">
      <c r="G200" s="16"/>
      <c r="H200" s="16"/>
      <c r="I200" s="16"/>
      <c r="J200" s="16"/>
    </row>
    <row r="201" spans="7:10" x14ac:dyDescent="0.25">
      <c r="G201" s="83"/>
      <c r="H201" s="83"/>
      <c r="I201" s="16"/>
      <c r="J201" s="16"/>
    </row>
    <row r="202" spans="7:10" x14ac:dyDescent="0.25">
      <c r="G202" s="32"/>
      <c r="H202" s="32"/>
    </row>
    <row r="203" spans="7:10" x14ac:dyDescent="0.25">
      <c r="G203" s="32"/>
      <c r="H203" s="32"/>
    </row>
    <row r="204" spans="7:10" x14ac:dyDescent="0.25">
      <c r="G204" s="32"/>
      <c r="H204" s="32"/>
    </row>
    <row r="206" spans="7:10" x14ac:dyDescent="0.25">
      <c r="G206" s="32"/>
      <c r="I206" s="32"/>
    </row>
    <row r="207" spans="7:10" x14ac:dyDescent="0.25">
      <c r="J207" s="32"/>
    </row>
    <row r="279" spans="7:7" x14ac:dyDescent="0.25">
      <c r="G279" s="79"/>
    </row>
    <row r="280" spans="7:7" x14ac:dyDescent="0.25">
      <c r="G280" s="80"/>
    </row>
  </sheetData>
  <mergeCells count="3">
    <mergeCell ref="A1:E1"/>
    <mergeCell ref="A3:E3"/>
    <mergeCell ref="A6:E6"/>
  </mergeCells>
  <pageMargins left="0.70866141732283472" right="0.70866141732283472" top="0.74803149606299213" bottom="0.74803149606299213" header="0.31496062992125984" footer="0.31496062992125984"/>
  <pageSetup scale="62" fitToHeight="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OCTUBRE 2024</vt:lpstr>
      <vt:lpstr>OP</vt:lpstr>
      <vt:lpstr>MC</vt:lpstr>
      <vt:lpstr>MC!Área_de_impresión</vt:lpstr>
      <vt:lpstr>'OCTUBRE 2024'!Área_de_impresión</vt:lpstr>
      <vt:lpstr>OP!Área_de_impresión</vt:lpstr>
      <vt:lpstr>'OCTUBRE 2024'!Títulos_a_imprimir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Leynis Lantigua Hernandez</cp:lastModifiedBy>
  <cp:lastPrinted>2024-11-11T14:02:55Z</cp:lastPrinted>
  <dcterms:created xsi:type="dcterms:W3CDTF">2011-03-23T16:22:02Z</dcterms:created>
  <dcterms:modified xsi:type="dcterms:W3CDTF">2024-11-11T14:02:57Z</dcterms:modified>
</cp:coreProperties>
</file>