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MAYO 2023/"/>
    </mc:Choice>
  </mc:AlternateContent>
  <xr:revisionPtr revIDLastSave="29" documentId="13_ncr:1_{99F79CC4-DEAA-4CD1-B659-71700DCFBEC1}" xr6:coauthVersionLast="47" xr6:coauthVersionMax="47" xr10:uidLastSave="{C126C354-FA00-4928-AFF9-6523A28CBDF0}"/>
  <bookViews>
    <workbookView xWindow="-120" yWindow="-120" windowWidth="21840" windowHeight="13140" tabRatio="443" xr2:uid="{00000000-000D-0000-FFFF-FFFF00000000}"/>
  </bookViews>
  <sheets>
    <sheet name="VENTA DE SERVICIO " sheetId="11" r:id="rId1"/>
    <sheet name="MC " sheetId="12" r:id="rId2"/>
    <sheet name="OP" sheetId="13" r:id="rId3"/>
    <sheet name="FBR" sheetId="14" r:id="rId4"/>
    <sheet name="APORTES Y DONACIONES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1" l="1"/>
  <c r="I85" i="11"/>
  <c r="I86" i="11" s="1"/>
  <c r="F10" i="1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E85" i="12" l="1"/>
  <c r="F9" i="12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F69" i="12" s="1"/>
  <c r="F70" i="12" s="1"/>
  <c r="F71" i="12" s="1"/>
  <c r="F72" i="12" s="1"/>
  <c r="F73" i="12" s="1"/>
  <c r="F74" i="12" s="1"/>
  <c r="F75" i="12" s="1"/>
  <c r="F76" i="12" s="1"/>
  <c r="F77" i="12" s="1"/>
  <c r="F78" i="12" s="1"/>
  <c r="F79" i="12" s="1"/>
  <c r="F80" i="12" s="1"/>
  <c r="F81" i="12" s="1"/>
  <c r="F82" i="12" s="1"/>
  <c r="F83" i="12" s="1"/>
  <c r="F84" i="12" s="1"/>
  <c r="F85" i="12" s="1"/>
  <c r="F10" i="13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12" i="14"/>
  <c r="G14" i="15"/>
  <c r="G15" i="15" s="1"/>
</calcChain>
</file>

<file path=xl/sharedStrings.xml><?xml version="1.0" encoding="utf-8"?>
<sst xmlns="http://schemas.openxmlformats.org/spreadsheetml/2006/main" count="243" uniqueCount="101">
  <si>
    <t>FECHA</t>
  </si>
  <si>
    <t>CHEQUE NUMERO</t>
  </si>
  <si>
    <t>CONCEPTO</t>
  </si>
  <si>
    <t>CREDITO</t>
  </si>
  <si>
    <t>SAOLY PEÑA</t>
  </si>
  <si>
    <t xml:space="preserve">                                                 Servicio Regional de Salud Norccentral</t>
  </si>
  <si>
    <t>BALANCE INICIAL</t>
  </si>
  <si>
    <t>LIBRO BANCO</t>
  </si>
  <si>
    <t>Balance</t>
  </si>
  <si>
    <t>PREPARADO  POR:</t>
  </si>
  <si>
    <t>REVISADO POR :</t>
  </si>
  <si>
    <t>DEDITO</t>
  </si>
  <si>
    <t>BANRESERVA</t>
  </si>
  <si>
    <t>COMISIONES Y CARGOS BANCARIOS</t>
  </si>
  <si>
    <t xml:space="preserve">                                                            Banco de Reservas de la Republica Dominicana</t>
  </si>
  <si>
    <t xml:space="preserve">LICDA. LEYNIS LANTIGUA </t>
  </si>
  <si>
    <t xml:space="preserve">                            VENTA DE SERVICIO</t>
  </si>
  <si>
    <t xml:space="preserve">                         (Valores Expresado en RD$)</t>
  </si>
  <si>
    <t>SERVICIO ENERGIA ELECTRICA CPN LA JOYA</t>
  </si>
  <si>
    <t>SERVICIO ENERGIA ELECTRICA CPN ENSANCHE ESPAILLAT</t>
  </si>
  <si>
    <t>SERVICIO DE INTERNET DE LOS DIFERENTES CPN DEL SRSN CORRESPONDIENTE AL MES DE ABRIL 2023.</t>
  </si>
  <si>
    <t>SERVICIO DE INTERNET DEL SRSN CORRESPONDIENTE AL MES DE ABRIL 2023.</t>
  </si>
  <si>
    <t>SERVICIO DE INTERNET LOCAL DE FARMACIA CORRESPONDIENTE AL MES DE ABRIL 2023.</t>
  </si>
  <si>
    <t>DEPOSITO</t>
  </si>
  <si>
    <t xml:space="preserve">                                            Banco de Reservas de las Republica Dominica </t>
  </si>
  <si>
    <t xml:space="preserve">                                             MANTENIMINTO CLINICA </t>
  </si>
  <si>
    <t xml:space="preserve">                                          (Valores Expresado en RD$)</t>
  </si>
  <si>
    <t>DEBITO</t>
  </si>
  <si>
    <t xml:space="preserve">BANRESERVAS </t>
  </si>
  <si>
    <t>COMISIONES Y GASTO BANCARIOS</t>
  </si>
  <si>
    <t xml:space="preserve">                                                                                                                   Banco de Reservas de la Republica Dominicana                                                    </t>
  </si>
  <si>
    <t xml:space="preserve">                                                         FONDO OPERATIVO</t>
  </si>
  <si>
    <t xml:space="preserve">                                                        (Valores Expresado en RD$)</t>
  </si>
  <si>
    <t>TRANFERENCIA</t>
  </si>
  <si>
    <t>PAGO VIATICOS MES DE DICIEMBRE 2022 Y ENERO 2023</t>
  </si>
  <si>
    <t>PAGO VIATICOS MES DE DICIEMBRE 2022</t>
  </si>
  <si>
    <t>COMISIONES Y CARGOS BANACARIOS FEBRERO  2023</t>
  </si>
  <si>
    <t xml:space="preserve">PREPARADO POR </t>
  </si>
  <si>
    <t xml:space="preserve">REVISADO POR </t>
  </si>
  <si>
    <t xml:space="preserve">                           Banco de Reservas de la Republica Dominicana</t>
  </si>
  <si>
    <t xml:space="preserve">                                                 PROYECTO FGRSS</t>
  </si>
  <si>
    <t xml:space="preserve">                                               (Valores Expresado en RD$)</t>
  </si>
  <si>
    <t>BANRESERVAS</t>
  </si>
  <si>
    <t xml:space="preserve"> </t>
  </si>
  <si>
    <t xml:space="preserve">                                                                   Banco de Reservas de la Republica Dominicana  </t>
  </si>
  <si>
    <t xml:space="preserve">                                                     APORTES Y DONACIONES </t>
  </si>
  <si>
    <t xml:space="preserve">                                                                               (Valores Expresado en RD$)</t>
  </si>
  <si>
    <t xml:space="preserve">COMISIONES Y CARGOS BANCARIOS </t>
  </si>
  <si>
    <t xml:space="preserve">                                                     Al 31 DE MAYO 2023</t>
  </si>
  <si>
    <t xml:space="preserve">                                                                                               AL 31 DE MAYO 2023                                             </t>
  </si>
  <si>
    <t xml:space="preserve">                                                         AL 31 DE MAYO 2023</t>
  </si>
  <si>
    <t>452400000020</t>
  </si>
  <si>
    <t>PAGO VIATICOS MES DE FEBRERO 2023</t>
  </si>
  <si>
    <t>PAGO VIATICOS MES DE FEBRERO Y MARZO 2023</t>
  </si>
  <si>
    <t>PAGO VIATICOS MES DE ENERO, FEBRERO Y MARZO 2023</t>
  </si>
  <si>
    <t>PAGO VIATICOS MES DE MARZO 2023</t>
  </si>
  <si>
    <t xml:space="preserve">COMPRA DE BOTELLONES DE AGUA </t>
  </si>
  <si>
    <t>LLENADO DE GAS PROPANO PARA LOS DIFERENTES CPN DEL SRSN II</t>
  </si>
  <si>
    <t>IR 17 DE LA RELACION DEL FONDO #2 OP</t>
  </si>
  <si>
    <t>452400000027</t>
  </si>
  <si>
    <t xml:space="preserve">                                         AL 31 DE MAYO 2023</t>
  </si>
  <si>
    <t>PAGO VIATICOS MES DE ENERO 2023</t>
  </si>
  <si>
    <t xml:space="preserve">COMPRA DE INSUMOS DE LABORATORIO PARA EQUIPOS A25. </t>
  </si>
  <si>
    <t xml:space="preserve">COMPRA DE COMBUSTIBLE. </t>
  </si>
  <si>
    <t xml:space="preserve">SERVICIO TELEFONO DEL SRSN II </t>
  </si>
  <si>
    <t xml:space="preserve">SERVICIO DE FLOTA  SRSN II </t>
  </si>
  <si>
    <t>IR 17 DE LA RELACION DEL FONDO #1 MC</t>
  </si>
  <si>
    <t xml:space="preserve">                                                                                      AL 31 DE MAYO 2023</t>
  </si>
  <si>
    <t>PAGO IR 17 CORRESPONDIENTE AL MES DE MAYO 2023</t>
  </si>
  <si>
    <t>PAGO IR 3 CORRESPONDIENTE AL MES DE ABRIL 2023</t>
  </si>
  <si>
    <t>REPOSICION CAJA CHICA MES DE MAYO 2023</t>
  </si>
  <si>
    <t>PAGO TRABAJOS REALIZADOS DE DESYERBE DEL PATIO, PODA DE ARBOLES, RECOGIDA DE BASURA Y LIMPIEZA DE TECHO DEL CPN YAGUITA DE PASTOR</t>
  </si>
  <si>
    <t>ACTIVIDADES PROGRAMADAS Y COMIDA Y CENA PERSONAL DE SEGURIDAD DEL SRSN</t>
  </si>
  <si>
    <t>COMPRA DE INSUMO DE LABORATORIO PARA LOS DIFERENTE PARA LOS CENTROS DIAGNOSTICOS DEL SRSN</t>
  </si>
  <si>
    <t xml:space="preserve">COMPRA MATERIALES DESECHABLE DE ODONTOLOGIA PARA DEPENDENCIA USO DEL SRSN </t>
  </si>
  <si>
    <t>COMPRA DE BOTELLAS DE AGUA PARA SRSN</t>
  </si>
  <si>
    <t>IMPRESIÓN DE TALONARIOS PARA LOS DIFERENTE CPN DEL SRSN</t>
  </si>
  <si>
    <t>ALQUILER CPN ANA CRUZ CORRESPONDIENTE AL MES DE MAYO 2023</t>
  </si>
  <si>
    <t>ALQUILER CPN ARROYO HONDO CORRESPONDIENTE AL MES DE MAYO 2023</t>
  </si>
  <si>
    <t>ALQUILER CPN ENSANCHE ESPAILLAT CORRESPONDIENTE AL MES DE MAYO 2023</t>
  </si>
  <si>
    <t>ALQUILER CPN LA GLORIA CORRESPONDIENTE AL MES DE MAYO 2023</t>
  </si>
  <si>
    <t>ALQUILER CPN LOS MARTIRES CORRESPONDIENTE AL MES DE MAYO 2023</t>
  </si>
  <si>
    <t>ALQUILER CPN VILLA TABACALERA CORRESPONDIENTE AL MES DE MAYO 2023</t>
  </si>
  <si>
    <t>ALQUILER CPN KOREA CORRESPONDIENTE AL MES DE MAYO 2023</t>
  </si>
  <si>
    <t>ALQUILER CPN HOYO DE BARTOLA CORRESPONDIENTE AL MES DE MAYO 2023</t>
  </si>
  <si>
    <t>ALQUILER CPN LA EMBOSCADA CORRESPONDIENTE AL MES DE MAYO 2023</t>
  </si>
  <si>
    <t>ALQUILER CPN LOS PANCHOS CORRESPONDIENTE AL MES DE MAYO 2023</t>
  </si>
  <si>
    <t>ALQUILER CPN MONTE LA JAGUA CORRESPONDIENTE AL MES DE MAYO 2023</t>
  </si>
  <si>
    <t>ALQUILER CPN GUAUCI CORRESPONDIENTE AL MES DE MAYO 2023</t>
  </si>
  <si>
    <t>ALQUILER CPN LAS LAGUNAS CORRESPONDIENTE AL MES DE MAYO 2023</t>
  </si>
  <si>
    <t>ALQUILER CPN BATEY GINEBRA CORRESPONDIENTE AL MES DE MAYO 2023</t>
  </si>
  <si>
    <t>ALQUILER CPN VILLA PROGRESO CORRESPONDIENTE AL MES DE MAYO 2023</t>
  </si>
  <si>
    <t>ALQUILER CPN CUERO DURO CORRESPONDIENTE AL MES DE MAYO 2023</t>
  </si>
  <si>
    <t>ALQUILER CPN REPARADERO CORRESPONDIENTE AL MES DE MAYO 2023</t>
  </si>
  <si>
    <t>ALQUILER CPN SAL SI PUEDE CORRESPONDIENTE AL MES DE MAYO 2023</t>
  </si>
  <si>
    <t>ALQUILER LOCAL OFICINA PRINCIPAL CORRESPONDIENTE AL MES DE MAYO 2023</t>
  </si>
  <si>
    <t>ALQUILER LOCAL DE FARMACIA CORRESPONDIENTE AL MES DE MAYO 2023</t>
  </si>
  <si>
    <t>PAGO TSS DEL MES DE  MAYO 2023</t>
  </si>
  <si>
    <t>452400000002/4524000000063</t>
  </si>
  <si>
    <t>NOMINA DE COMPENSACIONES CORRESPONDIENTE AL MES DE  MAYO  2023</t>
  </si>
  <si>
    <t>NOMINA CORRESPONDIENTE AL MES DE  MAYO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</si>
</sst>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#,##0.000000000000"/>
    <numFmt numFmtId="167" formatCode="#,##0.00000000000_);\(#,##0.00000000000\)"/>
    <numFmt numFmtId="168" formatCode="#,##0.0000000000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7">
    <xf numFmtId="0" fontId="0" fillId="0" borderId="0" xfId="0"/>
    <xf numFmtId="0" fontId="7" fillId="4" borderId="4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4" fontId="0" fillId="0" borderId="0" xfId="0" applyNumberFormat="1"/>
    <xf numFmtId="4" fontId="7" fillId="3" borderId="2" xfId="8" applyNumberFormat="1" applyFont="1" applyFill="1" applyBorder="1"/>
    <xf numFmtId="164" fontId="0" fillId="0" borderId="0" xfId="0" applyNumberFormat="1"/>
    <xf numFmtId="4" fontId="5" fillId="3" borderId="2" xfId="9" applyNumberFormat="1" applyFont="1" applyFill="1" applyBorder="1"/>
    <xf numFmtId="0" fontId="7" fillId="3" borderId="2" xfId="7" applyFont="1" applyFill="1" applyBorder="1"/>
    <xf numFmtId="4" fontId="7" fillId="5" borderId="2" xfId="9" applyNumberFormat="1" applyFont="1" applyFill="1" applyBorder="1"/>
    <xf numFmtId="0" fontId="1" fillId="0" borderId="0" xfId="0" applyFont="1"/>
    <xf numFmtId="164" fontId="0" fillId="0" borderId="0" xfId="1" applyFont="1"/>
    <xf numFmtId="165" fontId="7" fillId="5" borderId="2" xfId="4" applyNumberFormat="1" applyFont="1" applyFill="1" applyBorder="1"/>
    <xf numFmtId="165" fontId="7" fillId="3" borderId="2" xfId="5" applyNumberFormat="1" applyFont="1" applyFill="1" applyBorder="1" applyAlignment="1">
      <alignment horizontal="right"/>
    </xf>
    <xf numFmtId="165" fontId="7" fillId="5" borderId="2" xfId="5" applyNumberFormat="1" applyFont="1" applyFill="1" applyBorder="1" applyAlignment="1">
      <alignment horizontal="right"/>
    </xf>
    <xf numFmtId="0" fontId="7" fillId="5" borderId="2" xfId="7" applyFont="1" applyFill="1" applyBorder="1"/>
    <xf numFmtId="0" fontId="7" fillId="5" borderId="2" xfId="4" applyFont="1" applyFill="1" applyBorder="1" applyAlignment="1">
      <alignment horizontal="left"/>
    </xf>
    <xf numFmtId="39" fontId="6" fillId="0" borderId="2" xfId="1" applyNumberFormat="1" applyFont="1" applyBorder="1" applyAlignment="1"/>
    <xf numFmtId="0" fontId="3" fillId="0" borderId="0" xfId="0" applyFont="1" applyAlignment="1">
      <alignment horizontal="center"/>
    </xf>
    <xf numFmtId="4" fontId="7" fillId="5" borderId="2" xfId="8" applyNumberFormat="1" applyFont="1" applyFill="1" applyBorder="1"/>
    <xf numFmtId="0" fontId="7" fillId="5" borderId="3" xfId="7" applyFont="1" applyFill="1" applyBorder="1" applyAlignment="1">
      <alignment wrapText="1"/>
    </xf>
    <xf numFmtId="0" fontId="7" fillId="5" borderId="2" xfId="6" applyFont="1" applyFill="1" applyBorder="1" applyAlignment="1">
      <alignment horizontal="left"/>
    </xf>
    <xf numFmtId="1" fontId="7" fillId="5" borderId="2" xfId="6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4" fontId="0" fillId="2" borderId="6" xfId="1" applyFont="1" applyFill="1" applyBorder="1"/>
    <xf numFmtId="164" fontId="7" fillId="4" borderId="5" xfId="1" applyFont="1" applyFill="1" applyBorder="1" applyAlignment="1">
      <alignment horizontal="center" vertical="center" wrapText="1"/>
    </xf>
    <xf numFmtId="164" fontId="7" fillId="3" borderId="2" xfId="1" applyFont="1" applyFill="1" applyBorder="1"/>
    <xf numFmtId="164" fontId="7" fillId="5" borderId="2" xfId="1" applyFont="1" applyFill="1" applyBorder="1"/>
    <xf numFmtId="164" fontId="0" fillId="5" borderId="0" xfId="1" applyFont="1" applyFill="1"/>
    <xf numFmtId="164" fontId="9" fillId="0" borderId="7" xfId="1" applyFont="1" applyBorder="1"/>
    <xf numFmtId="0" fontId="7" fillId="5" borderId="3" xfId="7" applyFont="1" applyFill="1" applyBorder="1"/>
    <xf numFmtId="0" fontId="0" fillId="5" borderId="0" xfId="0" applyFill="1"/>
    <xf numFmtId="1" fontId="7" fillId="3" borderId="2" xfId="6" applyNumberFormat="1" applyFont="1" applyFill="1" applyBorder="1" applyAlignment="1">
      <alignment horizontal="left"/>
    </xf>
    <xf numFmtId="168" fontId="0" fillId="0" borderId="0" xfId="0" applyNumberFormat="1"/>
    <xf numFmtId="0" fontId="0" fillId="2" borderId="6" xfId="0" applyFill="1" applyBorder="1"/>
    <xf numFmtId="0" fontId="7" fillId="4" borderId="5" xfId="3" applyFont="1" applyFill="1" applyBorder="1" applyAlignment="1">
      <alignment horizontal="center" vertical="center" wrapText="1"/>
    </xf>
    <xf numFmtId="14" fontId="7" fillId="3" borderId="2" xfId="5" applyNumberFormat="1" applyFont="1" applyFill="1" applyBorder="1" applyAlignment="1">
      <alignment horizontal="right"/>
    </xf>
    <xf numFmtId="49" fontId="7" fillId="3" borderId="2" xfId="6" applyNumberFormat="1" applyFont="1" applyFill="1" applyBorder="1" applyAlignment="1">
      <alignment horizontal="center"/>
    </xf>
    <xf numFmtId="4" fontId="10" fillId="3" borderId="2" xfId="9" applyNumberFormat="1" applyFont="1" applyFill="1" applyBorder="1"/>
    <xf numFmtId="4" fontId="10" fillId="3" borderId="2" xfId="7" applyNumberFormat="1" applyFont="1" applyFill="1" applyBorder="1"/>
    <xf numFmtId="14" fontId="7" fillId="5" borderId="2" xfId="3" applyNumberFormat="1" applyFont="1" applyFill="1" applyBorder="1"/>
    <xf numFmtId="0" fontId="10" fillId="0" borderId="2" xfId="0" applyFont="1" applyBorder="1" applyAlignment="1">
      <alignment horizontal="center"/>
    </xf>
    <xf numFmtId="0" fontId="11" fillId="5" borderId="2" xfId="3" applyFont="1" applyFill="1" applyBorder="1" applyAlignment="1" applyProtection="1">
      <alignment horizontal="left" wrapText="1"/>
      <protection locked="0"/>
    </xf>
    <xf numFmtId="0" fontId="0" fillId="0" borderId="2" xfId="0" applyBorder="1"/>
    <xf numFmtId="4" fontId="7" fillId="6" borderId="2" xfId="3" applyNumberFormat="1" applyFont="1" applyFill="1" applyBorder="1" applyAlignment="1">
      <alignment horizontal="right"/>
    </xf>
    <xf numFmtId="4" fontId="10" fillId="5" borderId="2" xfId="7" applyNumberFormat="1" applyFont="1" applyFill="1" applyBorder="1"/>
    <xf numFmtId="164" fontId="4" fillId="0" borderId="0" xfId="1" applyFont="1"/>
    <xf numFmtId="0" fontId="9" fillId="0" borderId="0" xfId="0" applyFont="1"/>
    <xf numFmtId="49" fontId="7" fillId="4" borderId="2" xfId="6" applyNumberFormat="1" applyFont="1" applyFill="1" applyBorder="1" applyAlignment="1">
      <alignment horizontal="center"/>
    </xf>
    <xf numFmtId="14" fontId="7" fillId="5" borderId="2" xfId="5" applyNumberFormat="1" applyFont="1" applyFill="1" applyBorder="1" applyAlignment="1">
      <alignment horizontal="right"/>
    </xf>
    <xf numFmtId="49" fontId="7" fillId="5" borderId="2" xfId="6" applyNumberFormat="1" applyFont="1" applyFill="1" applyBorder="1" applyAlignment="1">
      <alignment horizontal="center"/>
    </xf>
    <xf numFmtId="4" fontId="10" fillId="5" borderId="2" xfId="9" applyNumberFormat="1" applyFont="1" applyFill="1" applyBorder="1"/>
    <xf numFmtId="14" fontId="7" fillId="5" borderId="2" xfId="5" applyNumberFormat="1" applyFont="1" applyFill="1" applyBorder="1"/>
    <xf numFmtId="1" fontId="7" fillId="5" borderId="2" xfId="6" applyNumberFormat="1" applyFont="1" applyFill="1" applyBorder="1" applyAlignment="1">
      <alignment horizontal="center"/>
    </xf>
    <xf numFmtId="4" fontId="6" fillId="5" borderId="2" xfId="0" applyNumberFormat="1" applyFont="1" applyFill="1" applyBorder="1"/>
    <xf numFmtId="14" fontId="7" fillId="5" borderId="0" xfId="5" applyNumberFormat="1" applyFont="1" applyFill="1" applyAlignment="1">
      <alignment horizontal="right"/>
    </xf>
    <xf numFmtId="1" fontId="7" fillId="5" borderId="0" xfId="6" applyNumberFormat="1" applyFont="1" applyFill="1" applyAlignment="1">
      <alignment horizontal="center"/>
    </xf>
    <xf numFmtId="0" fontId="7" fillId="5" borderId="0" xfId="7" applyFont="1" applyFill="1"/>
    <xf numFmtId="4" fontId="10" fillId="5" borderId="0" xfId="9" applyNumberFormat="1" applyFont="1" applyFill="1"/>
    <xf numFmtId="4" fontId="7" fillId="5" borderId="0" xfId="8" applyNumberFormat="1" applyFont="1" applyFill="1"/>
    <xf numFmtId="4" fontId="10" fillId="5" borderId="0" xfId="7" applyNumberFormat="1" applyFont="1" applyFill="1"/>
    <xf numFmtId="165" fontId="7" fillId="0" borderId="2" xfId="0" applyNumberFormat="1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4" fontId="7" fillId="3" borderId="2" xfId="9" applyNumberFormat="1" applyFont="1" applyFill="1" applyBorder="1"/>
    <xf numFmtId="4" fontId="7" fillId="3" borderId="2" xfId="7" applyNumberFormat="1" applyFont="1" applyFill="1" applyBorder="1"/>
    <xf numFmtId="4" fontId="7" fillId="5" borderId="2" xfId="7" applyNumberFormat="1" applyFont="1" applyFill="1" applyBorder="1"/>
    <xf numFmtId="165" fontId="10" fillId="0" borderId="2" xfId="0" applyNumberFormat="1" applyFont="1" applyBorder="1"/>
    <xf numFmtId="0" fontId="10" fillId="0" borderId="2" xfId="0" applyFont="1" applyBorder="1"/>
    <xf numFmtId="164" fontId="10" fillId="0" borderId="2" xfId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3" fillId="5" borderId="0" xfId="0" applyFont="1" applyFill="1"/>
    <xf numFmtId="4" fontId="13" fillId="5" borderId="0" xfId="0" applyNumberFormat="1" applyFont="1" applyFill="1"/>
    <xf numFmtId="164" fontId="13" fillId="5" borderId="0" xfId="0" applyNumberFormat="1" applyFont="1" applyFill="1"/>
    <xf numFmtId="166" fontId="13" fillId="5" borderId="0" xfId="0" applyNumberFormat="1" applyFont="1" applyFill="1"/>
    <xf numFmtId="164" fontId="13" fillId="5" borderId="0" xfId="1" applyFont="1" applyFill="1"/>
    <xf numFmtId="167" fontId="13" fillId="5" borderId="0" xfId="0" applyNumberFormat="1" applyFont="1" applyFill="1"/>
    <xf numFmtId="43" fontId="13" fillId="5" borderId="0" xfId="0" applyNumberFormat="1" applyFont="1" applyFill="1"/>
    <xf numFmtId="4" fontId="14" fillId="5" borderId="0" xfId="3" applyNumberFormat="1" applyFont="1" applyFill="1"/>
    <xf numFmtId="4" fontId="13" fillId="5" borderId="0" xfId="1" applyNumberFormat="1" applyFont="1" applyFill="1" applyAlignment="1">
      <alignment horizontal="right"/>
    </xf>
  </cellXfs>
  <cellStyles count="19">
    <cellStyle name="Millares" xfId="1" builtinId="3"/>
    <cellStyle name="Millares 2" xfId="11" xr:uid="{00000000-0005-0000-0000-000001000000}"/>
    <cellStyle name="Millares 2 2" xfId="12" xr:uid="{00000000-0005-0000-0000-000002000000}"/>
    <cellStyle name="Millares 3" xfId="18" xr:uid="{00000000-0005-0000-0000-000003000000}"/>
    <cellStyle name="Millares 3 2" xfId="13" xr:uid="{00000000-0005-0000-0000-000004000000}"/>
    <cellStyle name="Normal" xfId="0" builtinId="0"/>
    <cellStyle name="Normal 2" xfId="2" xr:uid="{00000000-0005-0000-0000-000006000000}"/>
    <cellStyle name="Normal 2 2" xfId="3" xr:uid="{00000000-0005-0000-0000-000007000000}"/>
    <cellStyle name="Normal 2 2 2" xfId="14" xr:uid="{00000000-0005-0000-0000-000008000000}"/>
    <cellStyle name="Normal 3" xfId="15" xr:uid="{00000000-0005-0000-0000-000009000000}"/>
    <cellStyle name="Normal 3 2" xfId="4" xr:uid="{00000000-0005-0000-0000-00000A000000}"/>
    <cellStyle name="Normal 4" xfId="5" xr:uid="{00000000-0005-0000-0000-00000B000000}"/>
    <cellStyle name="Normal 4 2" xfId="16" xr:uid="{00000000-0005-0000-0000-00000C000000}"/>
    <cellStyle name="Normal 5" xfId="6" xr:uid="{00000000-0005-0000-0000-00000D000000}"/>
    <cellStyle name="Normal 6" xfId="7" xr:uid="{00000000-0005-0000-0000-00000E000000}"/>
    <cellStyle name="Normal 7" xfId="8" xr:uid="{00000000-0005-0000-0000-00000F000000}"/>
    <cellStyle name="Normal 8" xfId="9" xr:uid="{00000000-0005-0000-0000-000010000000}"/>
    <cellStyle name="Normal 9" xfId="10" xr:uid="{00000000-0005-0000-0000-000011000000}"/>
    <cellStyle name="Porcentaje 2" xfId="17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0</xdr:rowOff>
    </xdr:from>
    <xdr:to>
      <xdr:col>2</xdr:col>
      <xdr:colOff>638175</xdr:colOff>
      <xdr:row>4</xdr:row>
      <xdr:rowOff>180975</xdr:rowOff>
    </xdr:to>
    <xdr:pic>
      <xdr:nvPicPr>
        <xdr:cNvPr id="2147" name="2 Imagen">
          <a:extLst>
            <a:ext uri="{FF2B5EF4-FFF2-40B4-BE49-F238E27FC236}">
              <a16:creationId xmlns:a16="http://schemas.microsoft.com/office/drawing/2014/main" id="{00000000-0008-0000-05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3350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2</xdr:col>
      <xdr:colOff>0</xdr:colOff>
      <xdr:row>3</xdr:row>
      <xdr:rowOff>76200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EB6F1E-66AC-40EE-92E8-D7878519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485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2</xdr:col>
      <xdr:colOff>409575</xdr:colOff>
      <xdr:row>5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CA2D132-7332-493E-9884-E082B355A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0</xdr:row>
      <xdr:rowOff>0</xdr:rowOff>
    </xdr:from>
    <xdr:to>
      <xdr:col>2</xdr:col>
      <xdr:colOff>504825</xdr:colOff>
      <xdr:row>4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29738D1-B96A-407B-84E1-517C37357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</xdr:col>
      <xdr:colOff>180975</xdr:colOff>
      <xdr:row>7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E458FF7-20BF-4CB5-9C6E-133A704F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942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104775</xdr:rowOff>
    </xdr:from>
    <xdr:to>
      <xdr:col>3</xdr:col>
      <xdr:colOff>114300</xdr:colOff>
      <xdr:row>6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9D347B05-80F7-4009-96AC-268457FA9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95275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2"/>
  <sheetViews>
    <sheetView tabSelected="1" workbookViewId="0">
      <selection activeCell="J17" sqref="J17"/>
    </sheetView>
  </sheetViews>
  <sheetFormatPr baseColWidth="10" defaultRowHeight="15" x14ac:dyDescent="0.25"/>
  <cols>
    <col min="1" max="1" width="9.140625" customWidth="1"/>
    <col min="2" max="2" width="17.140625" customWidth="1"/>
    <col min="3" max="3" width="59.7109375" customWidth="1"/>
    <col min="4" max="4" width="10.7109375" customWidth="1"/>
    <col min="5" max="5" width="10.28515625" customWidth="1"/>
    <col min="6" max="6" width="11.7109375" style="10" bestFit="1" customWidth="1"/>
    <col min="7" max="7" width="17.28515625" style="78" bestFit="1" customWidth="1"/>
    <col min="8" max="8" width="16.28515625" style="78" customWidth="1"/>
    <col min="9" max="9" width="17.28515625" style="78" bestFit="1" customWidth="1"/>
    <col min="10" max="10" width="17.28515625" bestFit="1" customWidth="1"/>
  </cols>
  <sheetData>
    <row r="1" spans="1:9" ht="15" customHeight="1" x14ac:dyDescent="0.25">
      <c r="A1" s="73" t="s">
        <v>5</v>
      </c>
      <c r="B1" s="73"/>
      <c r="C1" s="73"/>
      <c r="D1" s="73"/>
      <c r="E1" s="73"/>
    </row>
    <row r="2" spans="1:9" ht="15.75" x14ac:dyDescent="0.25">
      <c r="A2" s="17"/>
      <c r="B2" s="17"/>
      <c r="C2" s="17" t="s">
        <v>14</v>
      </c>
      <c r="D2" s="17"/>
      <c r="E2" s="17"/>
    </row>
    <row r="3" spans="1:9" x14ac:dyDescent="0.25">
      <c r="A3" s="9" t="s">
        <v>67</v>
      </c>
      <c r="B3" s="9"/>
      <c r="C3" s="9"/>
      <c r="D3" s="9"/>
      <c r="E3" s="9"/>
    </row>
    <row r="4" spans="1:9" x14ac:dyDescent="0.25">
      <c r="A4" s="74" t="s">
        <v>16</v>
      </c>
      <c r="B4" s="74"/>
      <c r="C4" s="74"/>
      <c r="D4" s="74"/>
      <c r="E4" s="74"/>
    </row>
    <row r="5" spans="1:9" x14ac:dyDescent="0.25">
      <c r="A5" s="74" t="s">
        <v>17</v>
      </c>
      <c r="B5" s="74"/>
      <c r="C5" s="74"/>
      <c r="D5" s="74"/>
      <c r="E5" s="74"/>
    </row>
    <row r="6" spans="1:9" x14ac:dyDescent="0.25">
      <c r="A6" s="22"/>
      <c r="B6" s="22"/>
      <c r="C6" s="22"/>
      <c r="D6" s="22"/>
      <c r="E6" s="22"/>
    </row>
    <row r="7" spans="1:9" ht="20.25" customHeight="1" thickBot="1" x14ac:dyDescent="0.3">
      <c r="A7" s="75" t="s">
        <v>7</v>
      </c>
      <c r="B7" s="75"/>
      <c r="C7" s="75"/>
      <c r="D7" s="75"/>
      <c r="E7" s="76"/>
      <c r="F7" s="23"/>
    </row>
    <row r="8" spans="1:9" ht="18.75" customHeight="1" thickBot="1" x14ac:dyDescent="0.3">
      <c r="A8" s="1" t="s">
        <v>0</v>
      </c>
      <c r="B8" s="2" t="s">
        <v>1</v>
      </c>
      <c r="C8" s="2" t="s">
        <v>2</v>
      </c>
      <c r="D8" s="2" t="s">
        <v>11</v>
      </c>
      <c r="E8" s="2" t="s">
        <v>3</v>
      </c>
      <c r="F8" s="24" t="s">
        <v>8</v>
      </c>
    </row>
    <row r="9" spans="1:9" ht="13.5" customHeight="1" x14ac:dyDescent="0.25">
      <c r="A9" s="12">
        <v>45047</v>
      </c>
      <c r="B9" s="31"/>
      <c r="C9" s="7" t="s">
        <v>6</v>
      </c>
      <c r="D9" s="6"/>
      <c r="E9" s="4"/>
      <c r="F9" s="25">
        <v>23113377.339999977</v>
      </c>
      <c r="G9" s="79"/>
    </row>
    <row r="10" spans="1:9" s="30" customFormat="1" ht="13.5" customHeight="1" x14ac:dyDescent="0.25">
      <c r="A10" s="13">
        <v>45048</v>
      </c>
      <c r="B10" s="21">
        <v>452400000008</v>
      </c>
      <c r="C10" s="29" t="s">
        <v>23</v>
      </c>
      <c r="D10" s="8">
        <v>11114600.76</v>
      </c>
      <c r="E10" s="18"/>
      <c r="F10" s="26">
        <f>+F9+D10-E10</f>
        <v>34227978.099999979</v>
      </c>
      <c r="G10" s="78"/>
      <c r="H10" s="78"/>
      <c r="I10" s="78"/>
    </row>
    <row r="11" spans="1:9" s="30" customFormat="1" ht="13.5" customHeight="1" x14ac:dyDescent="0.25">
      <c r="A11" s="13">
        <v>45049</v>
      </c>
      <c r="B11" s="21">
        <v>2.3050500250012998E+17</v>
      </c>
      <c r="C11" s="29" t="s">
        <v>23</v>
      </c>
      <c r="D11" s="8">
        <v>82282</v>
      </c>
      <c r="E11" s="18"/>
      <c r="F11" s="26">
        <f t="shared" ref="F11:F54" si="0">+F10+D11-E11</f>
        <v>34310260.099999979</v>
      </c>
      <c r="G11" s="78"/>
      <c r="H11" s="78"/>
      <c r="I11" s="78"/>
    </row>
    <row r="12" spans="1:9" s="30" customFormat="1" ht="13.5" customHeight="1" x14ac:dyDescent="0.25">
      <c r="A12" s="13">
        <v>45051</v>
      </c>
      <c r="B12" s="21">
        <v>2305050000130230</v>
      </c>
      <c r="C12" s="29" t="s">
        <v>23</v>
      </c>
      <c r="D12" s="8">
        <v>86355</v>
      </c>
      <c r="E12" s="18"/>
      <c r="F12" s="26">
        <f t="shared" si="0"/>
        <v>34396615.099999979</v>
      </c>
      <c r="G12" s="78"/>
      <c r="H12" s="78"/>
      <c r="I12" s="78"/>
    </row>
    <row r="13" spans="1:9" s="30" customFormat="1" ht="13.5" customHeight="1" x14ac:dyDescent="0.25">
      <c r="A13" s="13">
        <v>45051</v>
      </c>
      <c r="B13" s="21">
        <v>2.3050500250012998E+17</v>
      </c>
      <c r="C13" s="29" t="s">
        <v>23</v>
      </c>
      <c r="D13" s="8">
        <v>353150</v>
      </c>
      <c r="E13" s="18"/>
      <c r="F13" s="26">
        <f t="shared" si="0"/>
        <v>34749765.099999979</v>
      </c>
      <c r="G13" s="78"/>
      <c r="H13" s="78"/>
      <c r="I13" s="78"/>
    </row>
    <row r="14" spans="1:9" s="30" customFormat="1" ht="13.5" customHeight="1" x14ac:dyDescent="0.25">
      <c r="A14" s="13">
        <v>45056</v>
      </c>
      <c r="B14" s="21">
        <v>30623286307</v>
      </c>
      <c r="C14" s="29" t="s">
        <v>68</v>
      </c>
      <c r="D14" s="8"/>
      <c r="E14" s="18">
        <v>242066.64</v>
      </c>
      <c r="F14" s="26">
        <f t="shared" si="0"/>
        <v>34507698.459999979</v>
      </c>
      <c r="G14" s="78"/>
      <c r="H14" s="78"/>
      <c r="I14" s="78"/>
    </row>
    <row r="15" spans="1:9" s="30" customFormat="1" ht="13.5" customHeight="1" x14ac:dyDescent="0.25">
      <c r="A15" s="13">
        <v>45056</v>
      </c>
      <c r="B15" s="21">
        <v>30623286785</v>
      </c>
      <c r="C15" s="29" t="s">
        <v>69</v>
      </c>
      <c r="D15" s="8"/>
      <c r="E15" s="18">
        <v>13461.19</v>
      </c>
      <c r="F15" s="26">
        <f t="shared" si="0"/>
        <v>34494237.269999981</v>
      </c>
      <c r="G15" s="78"/>
      <c r="H15" s="78"/>
      <c r="I15" s="78"/>
    </row>
    <row r="16" spans="1:9" x14ac:dyDescent="0.25">
      <c r="A16" s="13">
        <v>45057</v>
      </c>
      <c r="B16" s="21">
        <v>16757</v>
      </c>
      <c r="C16" s="19" t="s">
        <v>70</v>
      </c>
      <c r="D16" s="8"/>
      <c r="E16" s="18">
        <v>44435.02</v>
      </c>
      <c r="F16" s="26">
        <f t="shared" si="0"/>
        <v>34449802.249999978</v>
      </c>
    </row>
    <row r="17" spans="1:6" ht="23.25" x14ac:dyDescent="0.25">
      <c r="A17" s="13">
        <v>45057</v>
      </c>
      <c r="B17" s="20">
        <v>16758</v>
      </c>
      <c r="C17" s="19" t="s">
        <v>71</v>
      </c>
      <c r="D17" s="8"/>
      <c r="E17" s="18">
        <v>2800</v>
      </c>
      <c r="F17" s="26">
        <f t="shared" si="0"/>
        <v>34447002.249999978</v>
      </c>
    </row>
    <row r="18" spans="1:6" x14ac:dyDescent="0.25">
      <c r="A18" s="13">
        <v>45057</v>
      </c>
      <c r="B18" s="21">
        <v>30633094755</v>
      </c>
      <c r="C18" s="19" t="s">
        <v>19</v>
      </c>
      <c r="D18" s="8"/>
      <c r="E18" s="18">
        <v>950.2</v>
      </c>
      <c r="F18" s="26">
        <f t="shared" si="0"/>
        <v>34446052.049999975</v>
      </c>
    </row>
    <row r="19" spans="1:6" x14ac:dyDescent="0.25">
      <c r="A19" s="13">
        <v>45068</v>
      </c>
      <c r="B19" s="21">
        <v>30752910053</v>
      </c>
      <c r="C19" s="19" t="s">
        <v>18</v>
      </c>
      <c r="D19" s="8"/>
      <c r="E19" s="18">
        <v>1076.04</v>
      </c>
      <c r="F19" s="26">
        <f t="shared" si="0"/>
        <v>34444976.009999976</v>
      </c>
    </row>
    <row r="20" spans="1:6" x14ac:dyDescent="0.25">
      <c r="A20" s="13">
        <v>45068</v>
      </c>
      <c r="B20" s="20">
        <v>30752911708</v>
      </c>
      <c r="C20" s="19" t="s">
        <v>21</v>
      </c>
      <c r="D20" s="8"/>
      <c r="E20" s="18">
        <v>71639.91</v>
      </c>
      <c r="F20" s="26">
        <f t="shared" si="0"/>
        <v>34373336.099999979</v>
      </c>
    </row>
    <row r="21" spans="1:6" x14ac:dyDescent="0.25">
      <c r="A21" s="13">
        <v>45068</v>
      </c>
      <c r="B21" s="21">
        <v>30752912135</v>
      </c>
      <c r="C21" s="19" t="s">
        <v>22</v>
      </c>
      <c r="D21" s="8"/>
      <c r="E21" s="18">
        <v>3201.6</v>
      </c>
      <c r="F21" s="26">
        <f t="shared" si="0"/>
        <v>34370134.499999978</v>
      </c>
    </row>
    <row r="22" spans="1:6" ht="23.25" x14ac:dyDescent="0.25">
      <c r="A22" s="13">
        <v>45068</v>
      </c>
      <c r="B22" s="21">
        <v>30218506229</v>
      </c>
      <c r="C22" s="19" t="s">
        <v>20</v>
      </c>
      <c r="D22" s="8"/>
      <c r="E22" s="18">
        <v>305567.75</v>
      </c>
      <c r="F22" s="26">
        <f t="shared" si="0"/>
        <v>34064566.749999978</v>
      </c>
    </row>
    <row r="23" spans="1:6" x14ac:dyDescent="0.25">
      <c r="A23" s="13">
        <v>45068</v>
      </c>
      <c r="B23" s="21">
        <v>30752913242</v>
      </c>
      <c r="C23" s="19" t="s">
        <v>72</v>
      </c>
      <c r="D23" s="8"/>
      <c r="E23" s="18">
        <v>165142.79999999999</v>
      </c>
      <c r="F23" s="26">
        <f t="shared" si="0"/>
        <v>33899423.949999981</v>
      </c>
    </row>
    <row r="24" spans="1:6" ht="23.25" x14ac:dyDescent="0.25">
      <c r="A24" s="13">
        <v>45068</v>
      </c>
      <c r="B24" s="21">
        <v>30752913958</v>
      </c>
      <c r="C24" s="19" t="s">
        <v>73</v>
      </c>
      <c r="D24" s="8"/>
      <c r="E24" s="18">
        <v>65975.03</v>
      </c>
      <c r="F24" s="26">
        <f t="shared" si="0"/>
        <v>33833448.919999979</v>
      </c>
    </row>
    <row r="25" spans="1:6" ht="23.25" x14ac:dyDescent="0.25">
      <c r="A25" s="13">
        <v>45068</v>
      </c>
      <c r="B25" s="21">
        <v>30752914355</v>
      </c>
      <c r="C25" s="19" t="s">
        <v>73</v>
      </c>
      <c r="D25" s="8"/>
      <c r="E25" s="18">
        <v>17164.73</v>
      </c>
      <c r="F25" s="26">
        <f t="shared" si="0"/>
        <v>33816284.189999983</v>
      </c>
    </row>
    <row r="26" spans="1:6" x14ac:dyDescent="0.25">
      <c r="A26" s="13">
        <v>45068</v>
      </c>
      <c r="B26" s="21">
        <v>30752914860</v>
      </c>
      <c r="C26" s="19" t="s">
        <v>74</v>
      </c>
      <c r="D26" s="8"/>
      <c r="E26" s="18">
        <v>311922.02</v>
      </c>
      <c r="F26" s="26">
        <f t="shared" si="0"/>
        <v>33504362.169999983</v>
      </c>
    </row>
    <row r="27" spans="1:6" ht="23.25" x14ac:dyDescent="0.25">
      <c r="A27" s="13">
        <v>45068</v>
      </c>
      <c r="B27" s="21">
        <v>30752915351</v>
      </c>
      <c r="C27" s="19" t="s">
        <v>73</v>
      </c>
      <c r="D27" s="8"/>
      <c r="E27" s="18">
        <v>17835</v>
      </c>
      <c r="F27" s="26">
        <f t="shared" si="0"/>
        <v>33486527.169999983</v>
      </c>
    </row>
    <row r="28" spans="1:6" x14ac:dyDescent="0.25">
      <c r="A28" s="13">
        <v>45068</v>
      </c>
      <c r="B28" s="21">
        <v>30752915707</v>
      </c>
      <c r="C28" s="19" t="s">
        <v>75</v>
      </c>
      <c r="D28" s="8"/>
      <c r="E28" s="18">
        <v>7125</v>
      </c>
      <c r="F28" s="26">
        <f t="shared" si="0"/>
        <v>33479402.169999983</v>
      </c>
    </row>
    <row r="29" spans="1:6" x14ac:dyDescent="0.25">
      <c r="A29" s="13">
        <v>45068</v>
      </c>
      <c r="B29" s="21">
        <v>30752926725</v>
      </c>
      <c r="C29" s="19" t="s">
        <v>76</v>
      </c>
      <c r="D29" s="8"/>
      <c r="E29" s="18">
        <v>1118202.8</v>
      </c>
      <c r="F29" s="26">
        <f t="shared" si="0"/>
        <v>32361199.369999982</v>
      </c>
    </row>
    <row r="30" spans="1:6" x14ac:dyDescent="0.25">
      <c r="A30" s="13">
        <v>45071</v>
      </c>
      <c r="B30" s="21">
        <v>30796980746</v>
      </c>
      <c r="C30" s="19" t="s">
        <v>77</v>
      </c>
      <c r="D30" s="8"/>
      <c r="E30" s="18">
        <v>34200</v>
      </c>
      <c r="F30" s="26">
        <f t="shared" si="0"/>
        <v>32326999.369999982</v>
      </c>
    </row>
    <row r="31" spans="1:6" x14ac:dyDescent="0.25">
      <c r="A31" s="13">
        <v>45071</v>
      </c>
      <c r="B31" s="21">
        <v>30796981219</v>
      </c>
      <c r="C31" s="19" t="s">
        <v>78</v>
      </c>
      <c r="D31" s="8"/>
      <c r="E31" s="18">
        <v>8046.5</v>
      </c>
      <c r="F31" s="26">
        <f t="shared" si="0"/>
        <v>32318952.869999982</v>
      </c>
    </row>
    <row r="32" spans="1:6" x14ac:dyDescent="0.25">
      <c r="A32" s="13">
        <v>45071</v>
      </c>
      <c r="B32" s="21">
        <v>30796981694</v>
      </c>
      <c r="C32" s="19" t="s">
        <v>79</v>
      </c>
      <c r="D32" s="8"/>
      <c r="E32" s="18">
        <v>15865</v>
      </c>
      <c r="F32" s="26">
        <f t="shared" si="0"/>
        <v>32303087.869999982</v>
      </c>
    </row>
    <row r="33" spans="1:9" x14ac:dyDescent="0.25">
      <c r="A33" s="13">
        <v>45071</v>
      </c>
      <c r="B33" s="21">
        <v>30796982199</v>
      </c>
      <c r="C33" s="19" t="s">
        <v>80</v>
      </c>
      <c r="D33" s="8"/>
      <c r="E33" s="18">
        <v>9300.5</v>
      </c>
      <c r="F33" s="26">
        <f t="shared" si="0"/>
        <v>32293787.369999982</v>
      </c>
    </row>
    <row r="34" spans="1:9" x14ac:dyDescent="0.25">
      <c r="A34" s="13">
        <v>45071</v>
      </c>
      <c r="B34" s="21">
        <v>30796982639</v>
      </c>
      <c r="C34" s="19" t="s">
        <v>81</v>
      </c>
      <c r="D34" s="8"/>
      <c r="E34" s="18">
        <v>7600</v>
      </c>
      <c r="F34" s="26">
        <f t="shared" si="0"/>
        <v>32286187.369999982</v>
      </c>
    </row>
    <row r="35" spans="1:9" x14ac:dyDescent="0.25">
      <c r="A35" s="13">
        <v>45071</v>
      </c>
      <c r="B35" s="21">
        <v>30796983027</v>
      </c>
      <c r="C35" s="19" t="s">
        <v>82</v>
      </c>
      <c r="D35" s="8"/>
      <c r="E35" s="18">
        <v>9500</v>
      </c>
      <c r="F35" s="26">
        <f t="shared" si="0"/>
        <v>32276687.369999982</v>
      </c>
    </row>
    <row r="36" spans="1:9" x14ac:dyDescent="0.25">
      <c r="A36" s="13">
        <v>45071</v>
      </c>
      <c r="B36" s="21">
        <v>30796983561</v>
      </c>
      <c r="C36" s="19" t="s">
        <v>83</v>
      </c>
      <c r="D36" s="8"/>
      <c r="E36" s="18">
        <v>9500</v>
      </c>
      <c r="F36" s="26">
        <f t="shared" si="0"/>
        <v>32267187.369999982</v>
      </c>
    </row>
    <row r="37" spans="1:9" x14ac:dyDescent="0.25">
      <c r="A37" s="13">
        <v>45071</v>
      </c>
      <c r="B37" s="21">
        <v>30796984137</v>
      </c>
      <c r="C37" s="19" t="s">
        <v>84</v>
      </c>
      <c r="D37" s="8"/>
      <c r="E37" s="18">
        <v>42750</v>
      </c>
      <c r="F37" s="26">
        <f t="shared" si="0"/>
        <v>32224437.369999982</v>
      </c>
    </row>
    <row r="38" spans="1:9" x14ac:dyDescent="0.25">
      <c r="A38" s="13">
        <v>45071</v>
      </c>
      <c r="B38" s="21">
        <v>30796984770</v>
      </c>
      <c r="C38" s="19" t="s">
        <v>85</v>
      </c>
      <c r="D38" s="8"/>
      <c r="E38" s="18">
        <v>23750</v>
      </c>
      <c r="F38" s="26">
        <f t="shared" si="0"/>
        <v>32200687.369999982</v>
      </c>
    </row>
    <row r="39" spans="1:9" x14ac:dyDescent="0.25">
      <c r="A39" s="13">
        <v>45071</v>
      </c>
      <c r="B39" s="21">
        <v>30796985189</v>
      </c>
      <c r="C39" s="19" t="s">
        <v>86</v>
      </c>
      <c r="D39" s="8"/>
      <c r="E39" s="18">
        <v>6270</v>
      </c>
      <c r="F39" s="26">
        <f t="shared" si="0"/>
        <v>32194417.369999982</v>
      </c>
    </row>
    <row r="40" spans="1:9" x14ac:dyDescent="0.25">
      <c r="A40" s="13">
        <v>45071</v>
      </c>
      <c r="B40" s="21">
        <v>30796997708</v>
      </c>
      <c r="C40" s="19" t="s">
        <v>87</v>
      </c>
      <c r="D40" s="8"/>
      <c r="E40" s="18">
        <v>9500</v>
      </c>
      <c r="F40" s="26">
        <f t="shared" si="0"/>
        <v>32184917.369999982</v>
      </c>
    </row>
    <row r="41" spans="1:9" x14ac:dyDescent="0.25">
      <c r="A41" s="13">
        <v>45071</v>
      </c>
      <c r="B41" s="21">
        <v>30796998342</v>
      </c>
      <c r="C41" s="19" t="s">
        <v>88</v>
      </c>
      <c r="D41" s="8"/>
      <c r="E41" s="18">
        <v>9500</v>
      </c>
      <c r="F41" s="26">
        <f t="shared" si="0"/>
        <v>32175417.369999982</v>
      </c>
    </row>
    <row r="42" spans="1:9" x14ac:dyDescent="0.25">
      <c r="A42" s="13">
        <v>45071</v>
      </c>
      <c r="B42" s="21">
        <v>30796998774</v>
      </c>
      <c r="C42" s="19" t="s">
        <v>89</v>
      </c>
      <c r="D42" s="8"/>
      <c r="E42" s="18">
        <v>11400</v>
      </c>
      <c r="F42" s="26">
        <f t="shared" si="0"/>
        <v>32164017.369999982</v>
      </c>
      <c r="I42" s="78">
        <v>80</v>
      </c>
    </row>
    <row r="43" spans="1:9" x14ac:dyDescent="0.25">
      <c r="A43" s="13">
        <v>45071</v>
      </c>
      <c r="B43" s="21">
        <v>30796999244</v>
      </c>
      <c r="C43" s="19" t="s">
        <v>90</v>
      </c>
      <c r="D43" s="8"/>
      <c r="E43" s="18">
        <v>14250</v>
      </c>
      <c r="F43" s="26">
        <f t="shared" si="0"/>
        <v>32149767.369999982</v>
      </c>
      <c r="I43" s="78">
        <v>80</v>
      </c>
    </row>
    <row r="44" spans="1:9" x14ac:dyDescent="0.25">
      <c r="A44" s="13">
        <v>45071</v>
      </c>
      <c r="B44" s="21">
        <v>30796999738</v>
      </c>
      <c r="C44" s="19" t="s">
        <v>91</v>
      </c>
      <c r="D44" s="8"/>
      <c r="E44" s="18">
        <v>11400</v>
      </c>
      <c r="F44" s="26">
        <f t="shared" si="0"/>
        <v>32138367.369999982</v>
      </c>
      <c r="I44" s="78">
        <v>1.43</v>
      </c>
    </row>
    <row r="45" spans="1:9" x14ac:dyDescent="0.25">
      <c r="A45" s="13">
        <v>45071</v>
      </c>
      <c r="B45" s="21">
        <v>30797000281</v>
      </c>
      <c r="C45" s="19" t="s">
        <v>92</v>
      </c>
      <c r="D45" s="8"/>
      <c r="E45" s="18">
        <v>9500</v>
      </c>
      <c r="F45" s="26">
        <f t="shared" si="0"/>
        <v>32128867.369999982</v>
      </c>
      <c r="I45" s="78">
        <v>66.650000000000006</v>
      </c>
    </row>
    <row r="46" spans="1:9" x14ac:dyDescent="0.25">
      <c r="A46" s="13">
        <v>45071</v>
      </c>
      <c r="B46" s="21">
        <v>30797000714</v>
      </c>
      <c r="C46" s="19" t="s">
        <v>93</v>
      </c>
      <c r="D46" s="8"/>
      <c r="E46" s="18">
        <v>9500</v>
      </c>
      <c r="F46" s="26">
        <f t="shared" si="0"/>
        <v>32119367.369999982</v>
      </c>
      <c r="I46" s="78">
        <v>13.84</v>
      </c>
    </row>
    <row r="47" spans="1:9" x14ac:dyDescent="0.25">
      <c r="A47" s="13">
        <v>45071</v>
      </c>
      <c r="B47" s="21">
        <v>30797001855</v>
      </c>
      <c r="C47" s="19" t="s">
        <v>94</v>
      </c>
      <c r="D47" s="8"/>
      <c r="E47" s="18">
        <v>9500</v>
      </c>
      <c r="F47" s="26">
        <f t="shared" si="0"/>
        <v>32109867.369999982</v>
      </c>
      <c r="I47" s="78">
        <v>1.61</v>
      </c>
    </row>
    <row r="48" spans="1:9" x14ac:dyDescent="0.25">
      <c r="A48" s="13">
        <v>45071</v>
      </c>
      <c r="B48" s="21">
        <v>30797002277</v>
      </c>
      <c r="C48" s="19" t="s">
        <v>95</v>
      </c>
      <c r="D48" s="8"/>
      <c r="E48" s="18">
        <v>213024.79</v>
      </c>
      <c r="F48" s="26">
        <f t="shared" si="0"/>
        <v>31896842.579999983</v>
      </c>
      <c r="I48" s="78">
        <v>107.46</v>
      </c>
    </row>
    <row r="49" spans="1:10" x14ac:dyDescent="0.25">
      <c r="A49" s="13">
        <v>45071</v>
      </c>
      <c r="B49" s="21">
        <v>30797002858</v>
      </c>
      <c r="C49" s="19" t="s">
        <v>96</v>
      </c>
      <c r="D49" s="8"/>
      <c r="E49" s="18">
        <v>183512</v>
      </c>
      <c r="F49" s="26">
        <f t="shared" si="0"/>
        <v>31713330.579999983</v>
      </c>
      <c r="I49" s="78">
        <v>4.8</v>
      </c>
    </row>
    <row r="50" spans="1:10" x14ac:dyDescent="0.25">
      <c r="A50" s="13">
        <v>45036</v>
      </c>
      <c r="B50" s="21">
        <v>30379801481</v>
      </c>
      <c r="C50" s="19" t="s">
        <v>97</v>
      </c>
      <c r="D50" s="8"/>
      <c r="E50" s="18">
        <v>272545.40000000002</v>
      </c>
      <c r="F50" s="26">
        <f t="shared" si="0"/>
        <v>31440785.179999985</v>
      </c>
      <c r="I50" s="78">
        <v>458.35</v>
      </c>
    </row>
    <row r="51" spans="1:10" x14ac:dyDescent="0.25">
      <c r="A51" s="13">
        <v>45070</v>
      </c>
      <c r="B51" s="21" t="s">
        <v>98</v>
      </c>
      <c r="C51" s="19" t="s">
        <v>99</v>
      </c>
      <c r="D51" s="8"/>
      <c r="E51" s="18">
        <v>1030525.03</v>
      </c>
      <c r="F51" s="26">
        <f t="shared" si="0"/>
        <v>30410260.149999984</v>
      </c>
      <c r="I51" s="78">
        <v>247.71</v>
      </c>
    </row>
    <row r="52" spans="1:10" x14ac:dyDescent="0.25">
      <c r="A52" s="13">
        <v>45070</v>
      </c>
      <c r="B52" s="21">
        <v>452400000107</v>
      </c>
      <c r="C52" s="19" t="s">
        <v>100</v>
      </c>
      <c r="D52" s="8"/>
      <c r="E52" s="18">
        <v>1174185.45</v>
      </c>
      <c r="F52" s="26">
        <f t="shared" si="0"/>
        <v>29236074.699999984</v>
      </c>
      <c r="I52" s="78">
        <v>98.96</v>
      </c>
    </row>
    <row r="53" spans="1:10" x14ac:dyDescent="0.25">
      <c r="A53" s="13">
        <v>45071</v>
      </c>
      <c r="B53" s="21">
        <v>452400000125</v>
      </c>
      <c r="C53" s="19" t="s">
        <v>23</v>
      </c>
      <c r="D53" s="8">
        <v>424755</v>
      </c>
      <c r="E53" s="18"/>
      <c r="F53" s="26">
        <f t="shared" si="0"/>
        <v>29660829.699999984</v>
      </c>
      <c r="I53" s="78">
        <v>25.75</v>
      </c>
    </row>
    <row r="54" spans="1:10" ht="15" customHeight="1" x14ac:dyDescent="0.25">
      <c r="A54" s="11">
        <v>45077</v>
      </c>
      <c r="B54" s="15" t="s">
        <v>12</v>
      </c>
      <c r="C54" s="14" t="s">
        <v>13</v>
      </c>
      <c r="D54" s="8"/>
      <c r="E54" s="16">
        <v>7903.08</v>
      </c>
      <c r="F54" s="26">
        <f t="shared" si="0"/>
        <v>29652926.619999986</v>
      </c>
      <c r="G54" s="79"/>
      <c r="H54" s="79"/>
      <c r="I54" s="80">
        <v>467.88</v>
      </c>
    </row>
    <row r="55" spans="1:10" ht="15" customHeight="1" x14ac:dyDescent="0.25">
      <c r="G55" s="79"/>
      <c r="H55" s="79"/>
      <c r="I55" s="78">
        <v>26.75</v>
      </c>
    </row>
    <row r="56" spans="1:10" ht="15" customHeight="1" x14ac:dyDescent="0.25">
      <c r="G56" s="79"/>
      <c r="H56" s="79"/>
      <c r="I56" s="78">
        <v>10.69</v>
      </c>
    </row>
    <row r="57" spans="1:10" ht="15" customHeight="1" x14ac:dyDescent="0.25">
      <c r="A57" t="s">
        <v>9</v>
      </c>
      <c r="D57" t="s">
        <v>10</v>
      </c>
      <c r="H57" s="81"/>
      <c r="I57" s="79">
        <v>1677.3</v>
      </c>
    </row>
    <row r="58" spans="1:10" x14ac:dyDescent="0.25">
      <c r="A58" t="s">
        <v>4</v>
      </c>
      <c r="D58" t="s">
        <v>15</v>
      </c>
      <c r="G58" s="79"/>
      <c r="I58" s="78">
        <v>40.5</v>
      </c>
    </row>
    <row r="59" spans="1:10" ht="15" customHeight="1" x14ac:dyDescent="0.25">
      <c r="G59" s="79"/>
      <c r="I59" s="78">
        <v>1505.29</v>
      </c>
    </row>
    <row r="60" spans="1:10" x14ac:dyDescent="0.25">
      <c r="G60" s="79"/>
      <c r="H60" s="82"/>
      <c r="I60" s="78">
        <v>1761.28</v>
      </c>
      <c r="J60" s="32"/>
    </row>
    <row r="61" spans="1:10" ht="15" customHeight="1" x14ac:dyDescent="0.25">
      <c r="G61" s="79">
        <v>175</v>
      </c>
      <c r="I61" s="78">
        <v>51.3</v>
      </c>
    </row>
    <row r="62" spans="1:10" x14ac:dyDescent="0.25">
      <c r="G62" s="79">
        <v>80</v>
      </c>
      <c r="I62" s="78">
        <v>12.07</v>
      </c>
    </row>
    <row r="63" spans="1:10" ht="15" customHeight="1" x14ac:dyDescent="0.25">
      <c r="G63" s="79">
        <v>275.27</v>
      </c>
      <c r="I63" s="78">
        <v>23.8</v>
      </c>
    </row>
    <row r="64" spans="1:10" x14ac:dyDescent="0.25">
      <c r="G64" s="79">
        <v>319.54000000000002</v>
      </c>
      <c r="I64" s="78">
        <v>13.95</v>
      </c>
    </row>
    <row r="65" spans="6:9" ht="15" customHeight="1" x14ac:dyDescent="0.25">
      <c r="G65" s="79">
        <v>14.25</v>
      </c>
      <c r="I65" s="78">
        <v>11.4</v>
      </c>
    </row>
    <row r="66" spans="6:9" x14ac:dyDescent="0.25">
      <c r="G66" s="79">
        <v>14.25</v>
      </c>
      <c r="I66" s="78">
        <v>14.25</v>
      </c>
    </row>
    <row r="67" spans="6:9" ht="15" customHeight="1" x14ac:dyDescent="0.25">
      <c r="G67" s="79">
        <v>14.25</v>
      </c>
      <c r="I67" s="78">
        <v>14.25</v>
      </c>
    </row>
    <row r="68" spans="6:9" x14ac:dyDescent="0.25">
      <c r="G68" s="79">
        <v>17.100000000000001</v>
      </c>
      <c r="I68" s="78">
        <v>64.13</v>
      </c>
    </row>
    <row r="69" spans="6:9" ht="15" customHeight="1" x14ac:dyDescent="0.25">
      <c r="G69" s="79">
        <v>21.38</v>
      </c>
      <c r="H69" s="83"/>
      <c r="I69" s="78">
        <v>35.630000000000003</v>
      </c>
    </row>
    <row r="70" spans="6:9" x14ac:dyDescent="0.25">
      <c r="G70" s="79">
        <v>17.100000000000001</v>
      </c>
      <c r="I70" s="78">
        <v>9.41</v>
      </c>
    </row>
    <row r="71" spans="6:9" x14ac:dyDescent="0.25">
      <c r="G71" s="79">
        <v>14.25</v>
      </c>
      <c r="I71" s="78">
        <v>14.25</v>
      </c>
    </row>
    <row r="72" spans="6:9" ht="15" customHeight="1" x14ac:dyDescent="0.25">
      <c r="G72" s="79">
        <v>14.25</v>
      </c>
      <c r="I72" s="78">
        <v>14.25</v>
      </c>
    </row>
    <row r="73" spans="6:9" ht="15" customHeight="1" x14ac:dyDescent="0.25">
      <c r="G73" s="79">
        <v>9.41</v>
      </c>
      <c r="I73" s="78">
        <v>17.100000000000001</v>
      </c>
    </row>
    <row r="74" spans="6:9" ht="15" customHeight="1" x14ac:dyDescent="0.25">
      <c r="G74" s="79">
        <v>35.630000000000003</v>
      </c>
      <c r="I74" s="78">
        <v>21.38</v>
      </c>
    </row>
    <row r="75" spans="6:9" x14ac:dyDescent="0.25">
      <c r="G75" s="79">
        <v>64.13</v>
      </c>
      <c r="I75" s="78">
        <v>17.100000000000001</v>
      </c>
    </row>
    <row r="76" spans="6:9" x14ac:dyDescent="0.25">
      <c r="F76" s="27"/>
      <c r="G76" s="79">
        <v>14.25</v>
      </c>
      <c r="I76" s="78">
        <v>21.38</v>
      </c>
    </row>
    <row r="77" spans="6:9" ht="15" customHeight="1" x14ac:dyDescent="0.25">
      <c r="F77" s="27"/>
      <c r="G77" s="79">
        <v>14.25</v>
      </c>
      <c r="I77" s="78">
        <v>17.100000000000001</v>
      </c>
    </row>
    <row r="78" spans="6:9" ht="15" customHeight="1" x14ac:dyDescent="0.25">
      <c r="G78" s="79">
        <v>11.4</v>
      </c>
      <c r="I78" s="78">
        <v>14.25</v>
      </c>
    </row>
    <row r="79" spans="6:9" ht="15" customHeight="1" x14ac:dyDescent="0.25">
      <c r="G79" s="79">
        <v>13.95</v>
      </c>
      <c r="I79" s="78">
        <v>14.25</v>
      </c>
    </row>
    <row r="80" spans="6:9" ht="15" customHeight="1" x14ac:dyDescent="0.25">
      <c r="G80" s="79">
        <v>23.8</v>
      </c>
      <c r="I80" s="78">
        <v>14.25</v>
      </c>
    </row>
    <row r="81" spans="6:9" ht="15" customHeight="1" x14ac:dyDescent="0.25">
      <c r="G81" s="79">
        <v>12.07</v>
      </c>
      <c r="I81" s="78">
        <v>319.54000000000002</v>
      </c>
    </row>
    <row r="82" spans="6:9" ht="15" customHeight="1" x14ac:dyDescent="0.25">
      <c r="G82" s="79">
        <v>51.3</v>
      </c>
      <c r="I82" s="78">
        <v>275.27</v>
      </c>
    </row>
    <row r="83" spans="6:9" ht="15" customHeight="1" x14ac:dyDescent="0.25">
      <c r="G83" s="79">
        <v>1761.28</v>
      </c>
      <c r="I83" s="78">
        <v>80</v>
      </c>
    </row>
    <row r="84" spans="6:9" ht="15" customHeight="1" x14ac:dyDescent="0.25">
      <c r="G84" s="79">
        <v>1505.29</v>
      </c>
      <c r="I84" s="78">
        <v>175</v>
      </c>
    </row>
    <row r="85" spans="6:9" ht="15" customHeight="1" x14ac:dyDescent="0.25">
      <c r="G85" s="79">
        <v>40.5</v>
      </c>
      <c r="I85" s="78">
        <f>SUM(I42:I84)</f>
        <v>7941.5600000000013</v>
      </c>
    </row>
    <row r="86" spans="6:9" ht="15" customHeight="1" x14ac:dyDescent="0.25">
      <c r="G86" s="79">
        <v>1677.3</v>
      </c>
      <c r="I86" s="84">
        <f>+I85-G102</f>
        <v>38.480000000001382</v>
      </c>
    </row>
    <row r="87" spans="6:9" ht="13.5" customHeight="1" x14ac:dyDescent="0.25">
      <c r="G87" s="79">
        <v>10.69</v>
      </c>
      <c r="H87" s="79"/>
    </row>
    <row r="88" spans="6:9" ht="13.5" customHeight="1" x14ac:dyDescent="0.25">
      <c r="G88" s="79">
        <v>26.75</v>
      </c>
      <c r="H88" s="85"/>
    </row>
    <row r="89" spans="6:9" x14ac:dyDescent="0.25">
      <c r="G89" s="82">
        <v>467.88</v>
      </c>
      <c r="H89" s="86"/>
    </row>
    <row r="90" spans="6:9" x14ac:dyDescent="0.25">
      <c r="G90" s="82">
        <v>25.75</v>
      </c>
      <c r="H90" s="86"/>
      <c r="I90" s="80"/>
    </row>
    <row r="91" spans="6:9" x14ac:dyDescent="0.25">
      <c r="G91" s="82">
        <v>98.96</v>
      </c>
      <c r="H91" s="86"/>
      <c r="I91" s="80"/>
    </row>
    <row r="92" spans="6:9" x14ac:dyDescent="0.25">
      <c r="G92" s="79">
        <v>247.71</v>
      </c>
      <c r="H92" s="86"/>
    </row>
    <row r="93" spans="6:9" x14ac:dyDescent="0.25">
      <c r="G93" s="79">
        <v>458.35</v>
      </c>
      <c r="H93" s="86"/>
    </row>
    <row r="94" spans="6:9" x14ac:dyDescent="0.25">
      <c r="G94" s="82">
        <v>4.8</v>
      </c>
      <c r="H94" s="86"/>
    </row>
    <row r="95" spans="6:9" x14ac:dyDescent="0.25">
      <c r="F95" s="28"/>
      <c r="G95" s="82">
        <v>107.46</v>
      </c>
      <c r="H95" s="86"/>
    </row>
    <row r="96" spans="6:9" x14ac:dyDescent="0.25">
      <c r="G96" s="82">
        <v>1.61</v>
      </c>
      <c r="H96" s="86"/>
    </row>
    <row r="97" spans="7:8" x14ac:dyDescent="0.25">
      <c r="G97" s="82">
        <v>13.84</v>
      </c>
      <c r="H97" s="86"/>
    </row>
    <row r="98" spans="7:8" x14ac:dyDescent="0.25">
      <c r="G98" s="82">
        <v>66.650000000000006</v>
      </c>
      <c r="H98" s="86"/>
    </row>
    <row r="99" spans="7:8" x14ac:dyDescent="0.25">
      <c r="G99" s="82">
        <v>1.43</v>
      </c>
      <c r="H99" s="86"/>
    </row>
    <row r="100" spans="7:8" x14ac:dyDescent="0.25">
      <c r="G100" s="82">
        <v>80</v>
      </c>
      <c r="H100" s="86"/>
    </row>
    <row r="101" spans="7:8" x14ac:dyDescent="0.25">
      <c r="G101" s="82">
        <v>80</v>
      </c>
      <c r="H101" s="86"/>
    </row>
    <row r="102" spans="7:8" x14ac:dyDescent="0.25">
      <c r="G102" s="82">
        <f>SUM(G61:G101)</f>
        <v>7903.08</v>
      </c>
      <c r="H102" s="86"/>
    </row>
    <row r="103" spans="7:8" x14ac:dyDescent="0.25">
      <c r="G103" s="82"/>
      <c r="H103" s="86"/>
    </row>
    <row r="104" spans="7:8" x14ac:dyDescent="0.25">
      <c r="G104" s="82"/>
      <c r="H104" s="86"/>
    </row>
    <row r="105" spans="7:8" x14ac:dyDescent="0.25">
      <c r="G105" s="82"/>
      <c r="H105" s="86"/>
    </row>
    <row r="106" spans="7:8" x14ac:dyDescent="0.25">
      <c r="G106" s="79"/>
      <c r="H106" s="80"/>
    </row>
    <row r="107" spans="7:8" x14ac:dyDescent="0.25">
      <c r="G107" s="82"/>
      <c r="H107" s="86"/>
    </row>
    <row r="108" spans="7:8" x14ac:dyDescent="0.25">
      <c r="G108" s="82"/>
      <c r="H108" s="86"/>
    </row>
    <row r="109" spans="7:8" x14ac:dyDescent="0.25">
      <c r="G109" s="82"/>
      <c r="H109" s="86"/>
    </row>
    <row r="110" spans="7:8" x14ac:dyDescent="0.25">
      <c r="G110" s="82"/>
      <c r="H110" s="86"/>
    </row>
    <row r="111" spans="7:8" x14ac:dyDescent="0.25">
      <c r="G111" s="82"/>
      <c r="H111" s="86"/>
    </row>
    <row r="112" spans="7:8" x14ac:dyDescent="0.25">
      <c r="G112" s="82"/>
      <c r="H112" s="86"/>
    </row>
    <row r="113" spans="7:8" x14ac:dyDescent="0.25">
      <c r="G113" s="82"/>
      <c r="H113" s="86"/>
    </row>
    <row r="114" spans="7:8" x14ac:dyDescent="0.25">
      <c r="G114" s="82"/>
      <c r="H114" s="86"/>
    </row>
    <row r="115" spans="7:8" x14ac:dyDescent="0.25">
      <c r="G115" s="82"/>
      <c r="H115" s="86"/>
    </row>
    <row r="116" spans="7:8" x14ac:dyDescent="0.25">
      <c r="G116" s="82"/>
      <c r="H116" s="86"/>
    </row>
    <row r="117" spans="7:8" x14ac:dyDescent="0.25">
      <c r="G117" s="82"/>
      <c r="H117" s="86"/>
    </row>
    <row r="118" spans="7:8" x14ac:dyDescent="0.25">
      <c r="G118" s="82"/>
      <c r="H118" s="86"/>
    </row>
    <row r="119" spans="7:8" x14ac:dyDescent="0.25">
      <c r="G119" s="82"/>
      <c r="H119" s="86"/>
    </row>
    <row r="120" spans="7:8" x14ac:dyDescent="0.25">
      <c r="G120" s="82"/>
      <c r="H120" s="86"/>
    </row>
    <row r="121" spans="7:8" x14ac:dyDescent="0.25">
      <c r="G121" s="82"/>
      <c r="H121" s="86"/>
    </row>
    <row r="122" spans="7:8" x14ac:dyDescent="0.25">
      <c r="G122" s="82"/>
      <c r="H122" s="79"/>
    </row>
    <row r="123" spans="7:8" x14ac:dyDescent="0.25">
      <c r="G123" s="82"/>
    </row>
    <row r="124" spans="7:8" x14ac:dyDescent="0.25">
      <c r="G124" s="82"/>
    </row>
    <row r="125" spans="7:8" x14ac:dyDescent="0.25">
      <c r="G125" s="82"/>
    </row>
    <row r="126" spans="7:8" x14ac:dyDescent="0.25">
      <c r="G126" s="82"/>
    </row>
    <row r="127" spans="7:8" x14ac:dyDescent="0.25">
      <c r="G127" s="82"/>
    </row>
    <row r="128" spans="7:8" x14ac:dyDescent="0.25">
      <c r="G128" s="82"/>
    </row>
    <row r="129" spans="7:7" x14ac:dyDescent="0.25">
      <c r="G129" s="82"/>
    </row>
    <row r="130" spans="7:7" x14ac:dyDescent="0.25">
      <c r="G130" s="82"/>
    </row>
    <row r="131" spans="7:7" x14ac:dyDescent="0.25">
      <c r="G131" s="82"/>
    </row>
    <row r="132" spans="7:7" x14ac:dyDescent="0.25">
      <c r="G132" s="79"/>
    </row>
  </sheetData>
  <mergeCells count="4">
    <mergeCell ref="A1:E1"/>
    <mergeCell ref="A4:E4"/>
    <mergeCell ref="A5:E5"/>
    <mergeCell ref="A7:E7"/>
  </mergeCells>
  <conditionalFormatting sqref="I113:I115">
    <cfRule type="uniqu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54A4-069B-4F69-9F2E-2CE0513B0056}">
  <dimension ref="A1:J164"/>
  <sheetViews>
    <sheetView topLeftCell="A21" workbookViewId="0">
      <selection activeCell="J14" sqref="J14"/>
    </sheetView>
  </sheetViews>
  <sheetFormatPr baseColWidth="10" defaultRowHeight="15" x14ac:dyDescent="0.25"/>
  <cols>
    <col min="1" max="1" width="8.7109375" customWidth="1"/>
    <col min="2" max="2" width="12.42578125" bestFit="1" customWidth="1"/>
    <col min="3" max="3" width="46.5703125" customWidth="1"/>
    <col min="4" max="4" width="11.140625" customWidth="1"/>
    <col min="5" max="5" width="11.7109375" customWidth="1"/>
    <col min="6" max="6" width="12" customWidth="1"/>
    <col min="257" max="257" width="8.7109375" customWidth="1"/>
    <col min="258" max="258" width="12.42578125" bestFit="1" customWidth="1"/>
    <col min="259" max="259" width="46.5703125" customWidth="1"/>
    <col min="260" max="260" width="11.140625" customWidth="1"/>
    <col min="261" max="261" width="11.7109375" customWidth="1"/>
    <col min="262" max="262" width="12" customWidth="1"/>
    <col min="513" max="513" width="8.7109375" customWidth="1"/>
    <col min="514" max="514" width="12.42578125" bestFit="1" customWidth="1"/>
    <col min="515" max="515" width="46.5703125" customWidth="1"/>
    <col min="516" max="516" width="11.140625" customWidth="1"/>
    <col min="517" max="517" width="11.7109375" customWidth="1"/>
    <col min="518" max="518" width="12" customWidth="1"/>
    <col min="769" max="769" width="8.7109375" customWidth="1"/>
    <col min="770" max="770" width="12.42578125" bestFit="1" customWidth="1"/>
    <col min="771" max="771" width="46.5703125" customWidth="1"/>
    <col min="772" max="772" width="11.140625" customWidth="1"/>
    <col min="773" max="773" width="11.7109375" customWidth="1"/>
    <col min="774" max="774" width="12" customWidth="1"/>
    <col min="1025" max="1025" width="8.7109375" customWidth="1"/>
    <col min="1026" max="1026" width="12.42578125" bestFit="1" customWidth="1"/>
    <col min="1027" max="1027" width="46.5703125" customWidth="1"/>
    <col min="1028" max="1028" width="11.140625" customWidth="1"/>
    <col min="1029" max="1029" width="11.7109375" customWidth="1"/>
    <col min="1030" max="1030" width="12" customWidth="1"/>
    <col min="1281" max="1281" width="8.7109375" customWidth="1"/>
    <col min="1282" max="1282" width="12.42578125" bestFit="1" customWidth="1"/>
    <col min="1283" max="1283" width="46.5703125" customWidth="1"/>
    <col min="1284" max="1284" width="11.140625" customWidth="1"/>
    <col min="1285" max="1285" width="11.7109375" customWidth="1"/>
    <col min="1286" max="1286" width="12" customWidth="1"/>
    <col min="1537" max="1537" width="8.7109375" customWidth="1"/>
    <col min="1538" max="1538" width="12.42578125" bestFit="1" customWidth="1"/>
    <col min="1539" max="1539" width="46.5703125" customWidth="1"/>
    <col min="1540" max="1540" width="11.140625" customWidth="1"/>
    <col min="1541" max="1541" width="11.7109375" customWidth="1"/>
    <col min="1542" max="1542" width="12" customWidth="1"/>
    <col min="1793" max="1793" width="8.7109375" customWidth="1"/>
    <col min="1794" max="1794" width="12.42578125" bestFit="1" customWidth="1"/>
    <col min="1795" max="1795" width="46.5703125" customWidth="1"/>
    <col min="1796" max="1796" width="11.140625" customWidth="1"/>
    <col min="1797" max="1797" width="11.7109375" customWidth="1"/>
    <col min="1798" max="1798" width="12" customWidth="1"/>
    <col min="2049" max="2049" width="8.7109375" customWidth="1"/>
    <col min="2050" max="2050" width="12.42578125" bestFit="1" customWidth="1"/>
    <col min="2051" max="2051" width="46.5703125" customWidth="1"/>
    <col min="2052" max="2052" width="11.140625" customWidth="1"/>
    <col min="2053" max="2053" width="11.7109375" customWidth="1"/>
    <col min="2054" max="2054" width="12" customWidth="1"/>
    <col min="2305" max="2305" width="8.7109375" customWidth="1"/>
    <col min="2306" max="2306" width="12.42578125" bestFit="1" customWidth="1"/>
    <col min="2307" max="2307" width="46.5703125" customWidth="1"/>
    <col min="2308" max="2308" width="11.140625" customWidth="1"/>
    <col min="2309" max="2309" width="11.7109375" customWidth="1"/>
    <col min="2310" max="2310" width="12" customWidth="1"/>
    <col min="2561" max="2561" width="8.7109375" customWidth="1"/>
    <col min="2562" max="2562" width="12.42578125" bestFit="1" customWidth="1"/>
    <col min="2563" max="2563" width="46.5703125" customWidth="1"/>
    <col min="2564" max="2564" width="11.140625" customWidth="1"/>
    <col min="2565" max="2565" width="11.7109375" customWidth="1"/>
    <col min="2566" max="2566" width="12" customWidth="1"/>
    <col min="2817" max="2817" width="8.7109375" customWidth="1"/>
    <col min="2818" max="2818" width="12.42578125" bestFit="1" customWidth="1"/>
    <col min="2819" max="2819" width="46.5703125" customWidth="1"/>
    <col min="2820" max="2820" width="11.140625" customWidth="1"/>
    <col min="2821" max="2821" width="11.7109375" customWidth="1"/>
    <col min="2822" max="2822" width="12" customWidth="1"/>
    <col min="3073" max="3073" width="8.7109375" customWidth="1"/>
    <col min="3074" max="3074" width="12.42578125" bestFit="1" customWidth="1"/>
    <col min="3075" max="3075" width="46.5703125" customWidth="1"/>
    <col min="3076" max="3076" width="11.140625" customWidth="1"/>
    <col min="3077" max="3077" width="11.7109375" customWidth="1"/>
    <col min="3078" max="3078" width="12" customWidth="1"/>
    <col min="3329" max="3329" width="8.7109375" customWidth="1"/>
    <col min="3330" max="3330" width="12.42578125" bestFit="1" customWidth="1"/>
    <col min="3331" max="3331" width="46.5703125" customWidth="1"/>
    <col min="3332" max="3332" width="11.140625" customWidth="1"/>
    <col min="3333" max="3333" width="11.7109375" customWidth="1"/>
    <col min="3334" max="3334" width="12" customWidth="1"/>
    <col min="3585" max="3585" width="8.7109375" customWidth="1"/>
    <col min="3586" max="3586" width="12.42578125" bestFit="1" customWidth="1"/>
    <col min="3587" max="3587" width="46.5703125" customWidth="1"/>
    <col min="3588" max="3588" width="11.140625" customWidth="1"/>
    <col min="3589" max="3589" width="11.7109375" customWidth="1"/>
    <col min="3590" max="3590" width="12" customWidth="1"/>
    <col min="3841" max="3841" width="8.7109375" customWidth="1"/>
    <col min="3842" max="3842" width="12.42578125" bestFit="1" customWidth="1"/>
    <col min="3843" max="3843" width="46.5703125" customWidth="1"/>
    <col min="3844" max="3844" width="11.140625" customWidth="1"/>
    <col min="3845" max="3845" width="11.7109375" customWidth="1"/>
    <col min="3846" max="3846" width="12" customWidth="1"/>
    <col min="4097" max="4097" width="8.7109375" customWidth="1"/>
    <col min="4098" max="4098" width="12.42578125" bestFit="1" customWidth="1"/>
    <col min="4099" max="4099" width="46.5703125" customWidth="1"/>
    <col min="4100" max="4100" width="11.140625" customWidth="1"/>
    <col min="4101" max="4101" width="11.7109375" customWidth="1"/>
    <col min="4102" max="4102" width="12" customWidth="1"/>
    <col min="4353" max="4353" width="8.7109375" customWidth="1"/>
    <col min="4354" max="4354" width="12.42578125" bestFit="1" customWidth="1"/>
    <col min="4355" max="4355" width="46.5703125" customWidth="1"/>
    <col min="4356" max="4356" width="11.140625" customWidth="1"/>
    <col min="4357" max="4357" width="11.7109375" customWidth="1"/>
    <col min="4358" max="4358" width="12" customWidth="1"/>
    <col min="4609" max="4609" width="8.7109375" customWidth="1"/>
    <col min="4610" max="4610" width="12.42578125" bestFit="1" customWidth="1"/>
    <col min="4611" max="4611" width="46.5703125" customWidth="1"/>
    <col min="4612" max="4612" width="11.140625" customWidth="1"/>
    <col min="4613" max="4613" width="11.7109375" customWidth="1"/>
    <col min="4614" max="4614" width="12" customWidth="1"/>
    <col min="4865" max="4865" width="8.7109375" customWidth="1"/>
    <col min="4866" max="4866" width="12.42578125" bestFit="1" customWidth="1"/>
    <col min="4867" max="4867" width="46.5703125" customWidth="1"/>
    <col min="4868" max="4868" width="11.140625" customWidth="1"/>
    <col min="4869" max="4869" width="11.7109375" customWidth="1"/>
    <col min="4870" max="4870" width="12" customWidth="1"/>
    <col min="5121" max="5121" width="8.7109375" customWidth="1"/>
    <col min="5122" max="5122" width="12.42578125" bestFit="1" customWidth="1"/>
    <col min="5123" max="5123" width="46.5703125" customWidth="1"/>
    <col min="5124" max="5124" width="11.140625" customWidth="1"/>
    <col min="5125" max="5125" width="11.7109375" customWidth="1"/>
    <col min="5126" max="5126" width="12" customWidth="1"/>
    <col min="5377" max="5377" width="8.7109375" customWidth="1"/>
    <col min="5378" max="5378" width="12.42578125" bestFit="1" customWidth="1"/>
    <col min="5379" max="5379" width="46.5703125" customWidth="1"/>
    <col min="5380" max="5380" width="11.140625" customWidth="1"/>
    <col min="5381" max="5381" width="11.7109375" customWidth="1"/>
    <col min="5382" max="5382" width="12" customWidth="1"/>
    <col min="5633" max="5633" width="8.7109375" customWidth="1"/>
    <col min="5634" max="5634" width="12.42578125" bestFit="1" customWidth="1"/>
    <col min="5635" max="5635" width="46.5703125" customWidth="1"/>
    <col min="5636" max="5636" width="11.140625" customWidth="1"/>
    <col min="5637" max="5637" width="11.7109375" customWidth="1"/>
    <col min="5638" max="5638" width="12" customWidth="1"/>
    <col min="5889" max="5889" width="8.7109375" customWidth="1"/>
    <col min="5890" max="5890" width="12.42578125" bestFit="1" customWidth="1"/>
    <col min="5891" max="5891" width="46.5703125" customWidth="1"/>
    <col min="5892" max="5892" width="11.140625" customWidth="1"/>
    <col min="5893" max="5893" width="11.7109375" customWidth="1"/>
    <col min="5894" max="5894" width="12" customWidth="1"/>
    <col min="6145" max="6145" width="8.7109375" customWidth="1"/>
    <col min="6146" max="6146" width="12.42578125" bestFit="1" customWidth="1"/>
    <col min="6147" max="6147" width="46.5703125" customWidth="1"/>
    <col min="6148" max="6148" width="11.140625" customWidth="1"/>
    <col min="6149" max="6149" width="11.7109375" customWidth="1"/>
    <col min="6150" max="6150" width="12" customWidth="1"/>
    <col min="6401" max="6401" width="8.7109375" customWidth="1"/>
    <col min="6402" max="6402" width="12.42578125" bestFit="1" customWidth="1"/>
    <col min="6403" max="6403" width="46.5703125" customWidth="1"/>
    <col min="6404" max="6404" width="11.140625" customWidth="1"/>
    <col min="6405" max="6405" width="11.7109375" customWidth="1"/>
    <col min="6406" max="6406" width="12" customWidth="1"/>
    <col min="6657" max="6657" width="8.7109375" customWidth="1"/>
    <col min="6658" max="6658" width="12.42578125" bestFit="1" customWidth="1"/>
    <col min="6659" max="6659" width="46.5703125" customWidth="1"/>
    <col min="6660" max="6660" width="11.140625" customWidth="1"/>
    <col min="6661" max="6661" width="11.7109375" customWidth="1"/>
    <col min="6662" max="6662" width="12" customWidth="1"/>
    <col min="6913" max="6913" width="8.7109375" customWidth="1"/>
    <col min="6914" max="6914" width="12.42578125" bestFit="1" customWidth="1"/>
    <col min="6915" max="6915" width="46.5703125" customWidth="1"/>
    <col min="6916" max="6916" width="11.140625" customWidth="1"/>
    <col min="6917" max="6917" width="11.7109375" customWidth="1"/>
    <col min="6918" max="6918" width="12" customWidth="1"/>
    <col min="7169" max="7169" width="8.7109375" customWidth="1"/>
    <col min="7170" max="7170" width="12.42578125" bestFit="1" customWidth="1"/>
    <col min="7171" max="7171" width="46.5703125" customWidth="1"/>
    <col min="7172" max="7172" width="11.140625" customWidth="1"/>
    <col min="7173" max="7173" width="11.7109375" customWidth="1"/>
    <col min="7174" max="7174" width="12" customWidth="1"/>
    <col min="7425" max="7425" width="8.7109375" customWidth="1"/>
    <col min="7426" max="7426" width="12.42578125" bestFit="1" customWidth="1"/>
    <col min="7427" max="7427" width="46.5703125" customWidth="1"/>
    <col min="7428" max="7428" width="11.140625" customWidth="1"/>
    <col min="7429" max="7429" width="11.7109375" customWidth="1"/>
    <col min="7430" max="7430" width="12" customWidth="1"/>
    <col min="7681" max="7681" width="8.7109375" customWidth="1"/>
    <col min="7682" max="7682" width="12.42578125" bestFit="1" customWidth="1"/>
    <col min="7683" max="7683" width="46.5703125" customWidth="1"/>
    <col min="7684" max="7684" width="11.140625" customWidth="1"/>
    <col min="7685" max="7685" width="11.7109375" customWidth="1"/>
    <col min="7686" max="7686" width="12" customWidth="1"/>
    <col min="7937" max="7937" width="8.7109375" customWidth="1"/>
    <col min="7938" max="7938" width="12.42578125" bestFit="1" customWidth="1"/>
    <col min="7939" max="7939" width="46.5703125" customWidth="1"/>
    <col min="7940" max="7940" width="11.140625" customWidth="1"/>
    <col min="7941" max="7941" width="11.7109375" customWidth="1"/>
    <col min="7942" max="7942" width="12" customWidth="1"/>
    <col min="8193" max="8193" width="8.7109375" customWidth="1"/>
    <col min="8194" max="8194" width="12.42578125" bestFit="1" customWidth="1"/>
    <col min="8195" max="8195" width="46.5703125" customWidth="1"/>
    <col min="8196" max="8196" width="11.140625" customWidth="1"/>
    <col min="8197" max="8197" width="11.7109375" customWidth="1"/>
    <col min="8198" max="8198" width="12" customWidth="1"/>
    <col min="8449" max="8449" width="8.7109375" customWidth="1"/>
    <col min="8450" max="8450" width="12.42578125" bestFit="1" customWidth="1"/>
    <col min="8451" max="8451" width="46.5703125" customWidth="1"/>
    <col min="8452" max="8452" width="11.140625" customWidth="1"/>
    <col min="8453" max="8453" width="11.7109375" customWidth="1"/>
    <col min="8454" max="8454" width="12" customWidth="1"/>
    <col min="8705" max="8705" width="8.7109375" customWidth="1"/>
    <col min="8706" max="8706" width="12.42578125" bestFit="1" customWidth="1"/>
    <col min="8707" max="8707" width="46.5703125" customWidth="1"/>
    <col min="8708" max="8708" width="11.140625" customWidth="1"/>
    <col min="8709" max="8709" width="11.7109375" customWidth="1"/>
    <col min="8710" max="8710" width="12" customWidth="1"/>
    <col min="8961" max="8961" width="8.7109375" customWidth="1"/>
    <col min="8962" max="8962" width="12.42578125" bestFit="1" customWidth="1"/>
    <col min="8963" max="8963" width="46.5703125" customWidth="1"/>
    <col min="8964" max="8964" width="11.140625" customWidth="1"/>
    <col min="8965" max="8965" width="11.7109375" customWidth="1"/>
    <col min="8966" max="8966" width="12" customWidth="1"/>
    <col min="9217" max="9217" width="8.7109375" customWidth="1"/>
    <col min="9218" max="9218" width="12.42578125" bestFit="1" customWidth="1"/>
    <col min="9219" max="9219" width="46.5703125" customWidth="1"/>
    <col min="9220" max="9220" width="11.140625" customWidth="1"/>
    <col min="9221" max="9221" width="11.7109375" customWidth="1"/>
    <col min="9222" max="9222" width="12" customWidth="1"/>
    <col min="9473" max="9473" width="8.7109375" customWidth="1"/>
    <col min="9474" max="9474" width="12.42578125" bestFit="1" customWidth="1"/>
    <col min="9475" max="9475" width="46.5703125" customWidth="1"/>
    <col min="9476" max="9476" width="11.140625" customWidth="1"/>
    <col min="9477" max="9477" width="11.7109375" customWidth="1"/>
    <col min="9478" max="9478" width="12" customWidth="1"/>
    <col min="9729" max="9729" width="8.7109375" customWidth="1"/>
    <col min="9730" max="9730" width="12.42578125" bestFit="1" customWidth="1"/>
    <col min="9731" max="9731" width="46.5703125" customWidth="1"/>
    <col min="9732" max="9732" width="11.140625" customWidth="1"/>
    <col min="9733" max="9733" width="11.7109375" customWidth="1"/>
    <col min="9734" max="9734" width="12" customWidth="1"/>
    <col min="9985" max="9985" width="8.7109375" customWidth="1"/>
    <col min="9986" max="9986" width="12.42578125" bestFit="1" customWidth="1"/>
    <col min="9987" max="9987" width="46.5703125" customWidth="1"/>
    <col min="9988" max="9988" width="11.140625" customWidth="1"/>
    <col min="9989" max="9989" width="11.7109375" customWidth="1"/>
    <col min="9990" max="9990" width="12" customWidth="1"/>
    <col min="10241" max="10241" width="8.7109375" customWidth="1"/>
    <col min="10242" max="10242" width="12.42578125" bestFit="1" customWidth="1"/>
    <col min="10243" max="10243" width="46.5703125" customWidth="1"/>
    <col min="10244" max="10244" width="11.140625" customWidth="1"/>
    <col min="10245" max="10245" width="11.7109375" customWidth="1"/>
    <col min="10246" max="10246" width="12" customWidth="1"/>
    <col min="10497" max="10497" width="8.7109375" customWidth="1"/>
    <col min="10498" max="10498" width="12.42578125" bestFit="1" customWidth="1"/>
    <col min="10499" max="10499" width="46.5703125" customWidth="1"/>
    <col min="10500" max="10500" width="11.140625" customWidth="1"/>
    <col min="10501" max="10501" width="11.7109375" customWidth="1"/>
    <col min="10502" max="10502" width="12" customWidth="1"/>
    <col min="10753" max="10753" width="8.7109375" customWidth="1"/>
    <col min="10754" max="10754" width="12.42578125" bestFit="1" customWidth="1"/>
    <col min="10755" max="10755" width="46.5703125" customWidth="1"/>
    <col min="10756" max="10756" width="11.140625" customWidth="1"/>
    <col min="10757" max="10757" width="11.7109375" customWidth="1"/>
    <col min="10758" max="10758" width="12" customWidth="1"/>
    <col min="11009" max="11009" width="8.7109375" customWidth="1"/>
    <col min="11010" max="11010" width="12.42578125" bestFit="1" customWidth="1"/>
    <col min="11011" max="11011" width="46.5703125" customWidth="1"/>
    <col min="11012" max="11012" width="11.140625" customWidth="1"/>
    <col min="11013" max="11013" width="11.7109375" customWidth="1"/>
    <col min="11014" max="11014" width="12" customWidth="1"/>
    <col min="11265" max="11265" width="8.7109375" customWidth="1"/>
    <col min="11266" max="11266" width="12.42578125" bestFit="1" customWidth="1"/>
    <col min="11267" max="11267" width="46.5703125" customWidth="1"/>
    <col min="11268" max="11268" width="11.140625" customWidth="1"/>
    <col min="11269" max="11269" width="11.7109375" customWidth="1"/>
    <col min="11270" max="11270" width="12" customWidth="1"/>
    <col min="11521" max="11521" width="8.7109375" customWidth="1"/>
    <col min="11522" max="11522" width="12.42578125" bestFit="1" customWidth="1"/>
    <col min="11523" max="11523" width="46.5703125" customWidth="1"/>
    <col min="11524" max="11524" width="11.140625" customWidth="1"/>
    <col min="11525" max="11525" width="11.7109375" customWidth="1"/>
    <col min="11526" max="11526" width="12" customWidth="1"/>
    <col min="11777" max="11777" width="8.7109375" customWidth="1"/>
    <col min="11778" max="11778" width="12.42578125" bestFit="1" customWidth="1"/>
    <col min="11779" max="11779" width="46.5703125" customWidth="1"/>
    <col min="11780" max="11780" width="11.140625" customWidth="1"/>
    <col min="11781" max="11781" width="11.7109375" customWidth="1"/>
    <col min="11782" max="11782" width="12" customWidth="1"/>
    <col min="12033" max="12033" width="8.7109375" customWidth="1"/>
    <col min="12034" max="12034" width="12.42578125" bestFit="1" customWidth="1"/>
    <col min="12035" max="12035" width="46.5703125" customWidth="1"/>
    <col min="12036" max="12036" width="11.140625" customWidth="1"/>
    <col min="12037" max="12037" width="11.7109375" customWidth="1"/>
    <col min="12038" max="12038" width="12" customWidth="1"/>
    <col min="12289" max="12289" width="8.7109375" customWidth="1"/>
    <col min="12290" max="12290" width="12.42578125" bestFit="1" customWidth="1"/>
    <col min="12291" max="12291" width="46.5703125" customWidth="1"/>
    <col min="12292" max="12292" width="11.140625" customWidth="1"/>
    <col min="12293" max="12293" width="11.7109375" customWidth="1"/>
    <col min="12294" max="12294" width="12" customWidth="1"/>
    <col min="12545" max="12545" width="8.7109375" customWidth="1"/>
    <col min="12546" max="12546" width="12.42578125" bestFit="1" customWidth="1"/>
    <col min="12547" max="12547" width="46.5703125" customWidth="1"/>
    <col min="12548" max="12548" width="11.140625" customWidth="1"/>
    <col min="12549" max="12549" width="11.7109375" customWidth="1"/>
    <col min="12550" max="12550" width="12" customWidth="1"/>
    <col min="12801" max="12801" width="8.7109375" customWidth="1"/>
    <col min="12802" max="12802" width="12.42578125" bestFit="1" customWidth="1"/>
    <col min="12803" max="12803" width="46.5703125" customWidth="1"/>
    <col min="12804" max="12804" width="11.140625" customWidth="1"/>
    <col min="12805" max="12805" width="11.7109375" customWidth="1"/>
    <col min="12806" max="12806" width="12" customWidth="1"/>
    <col min="13057" max="13057" width="8.7109375" customWidth="1"/>
    <col min="13058" max="13058" width="12.42578125" bestFit="1" customWidth="1"/>
    <col min="13059" max="13059" width="46.5703125" customWidth="1"/>
    <col min="13060" max="13060" width="11.140625" customWidth="1"/>
    <col min="13061" max="13061" width="11.7109375" customWidth="1"/>
    <col min="13062" max="13062" width="12" customWidth="1"/>
    <col min="13313" max="13313" width="8.7109375" customWidth="1"/>
    <col min="13314" max="13314" width="12.42578125" bestFit="1" customWidth="1"/>
    <col min="13315" max="13315" width="46.5703125" customWidth="1"/>
    <col min="13316" max="13316" width="11.140625" customWidth="1"/>
    <col min="13317" max="13317" width="11.7109375" customWidth="1"/>
    <col min="13318" max="13318" width="12" customWidth="1"/>
    <col min="13569" max="13569" width="8.7109375" customWidth="1"/>
    <col min="13570" max="13570" width="12.42578125" bestFit="1" customWidth="1"/>
    <col min="13571" max="13571" width="46.5703125" customWidth="1"/>
    <col min="13572" max="13572" width="11.140625" customWidth="1"/>
    <col min="13573" max="13573" width="11.7109375" customWidth="1"/>
    <col min="13574" max="13574" width="12" customWidth="1"/>
    <col min="13825" max="13825" width="8.7109375" customWidth="1"/>
    <col min="13826" max="13826" width="12.42578125" bestFit="1" customWidth="1"/>
    <col min="13827" max="13827" width="46.5703125" customWidth="1"/>
    <col min="13828" max="13828" width="11.140625" customWidth="1"/>
    <col min="13829" max="13829" width="11.7109375" customWidth="1"/>
    <col min="13830" max="13830" width="12" customWidth="1"/>
    <col min="14081" max="14081" width="8.7109375" customWidth="1"/>
    <col min="14082" max="14082" width="12.42578125" bestFit="1" customWidth="1"/>
    <col min="14083" max="14083" width="46.5703125" customWidth="1"/>
    <col min="14084" max="14084" width="11.140625" customWidth="1"/>
    <col min="14085" max="14085" width="11.7109375" customWidth="1"/>
    <col min="14086" max="14086" width="12" customWidth="1"/>
    <col min="14337" max="14337" width="8.7109375" customWidth="1"/>
    <col min="14338" max="14338" width="12.42578125" bestFit="1" customWidth="1"/>
    <col min="14339" max="14339" width="46.5703125" customWidth="1"/>
    <col min="14340" max="14340" width="11.140625" customWidth="1"/>
    <col min="14341" max="14341" width="11.7109375" customWidth="1"/>
    <col min="14342" max="14342" width="12" customWidth="1"/>
    <col min="14593" max="14593" width="8.7109375" customWidth="1"/>
    <col min="14594" max="14594" width="12.42578125" bestFit="1" customWidth="1"/>
    <col min="14595" max="14595" width="46.5703125" customWidth="1"/>
    <col min="14596" max="14596" width="11.140625" customWidth="1"/>
    <col min="14597" max="14597" width="11.7109375" customWidth="1"/>
    <col min="14598" max="14598" width="12" customWidth="1"/>
    <col min="14849" max="14849" width="8.7109375" customWidth="1"/>
    <col min="14850" max="14850" width="12.42578125" bestFit="1" customWidth="1"/>
    <col min="14851" max="14851" width="46.5703125" customWidth="1"/>
    <col min="14852" max="14852" width="11.140625" customWidth="1"/>
    <col min="14853" max="14853" width="11.7109375" customWidth="1"/>
    <col min="14854" max="14854" width="12" customWidth="1"/>
    <col min="15105" max="15105" width="8.7109375" customWidth="1"/>
    <col min="15106" max="15106" width="12.42578125" bestFit="1" customWidth="1"/>
    <col min="15107" max="15107" width="46.5703125" customWidth="1"/>
    <col min="15108" max="15108" width="11.140625" customWidth="1"/>
    <col min="15109" max="15109" width="11.7109375" customWidth="1"/>
    <col min="15110" max="15110" width="12" customWidth="1"/>
    <col min="15361" max="15361" width="8.7109375" customWidth="1"/>
    <col min="15362" max="15362" width="12.42578125" bestFit="1" customWidth="1"/>
    <col min="15363" max="15363" width="46.5703125" customWidth="1"/>
    <col min="15364" max="15364" width="11.140625" customWidth="1"/>
    <col min="15365" max="15365" width="11.7109375" customWidth="1"/>
    <col min="15366" max="15366" width="12" customWidth="1"/>
    <col min="15617" max="15617" width="8.7109375" customWidth="1"/>
    <col min="15618" max="15618" width="12.42578125" bestFit="1" customWidth="1"/>
    <col min="15619" max="15619" width="46.5703125" customWidth="1"/>
    <col min="15620" max="15620" width="11.140625" customWidth="1"/>
    <col min="15621" max="15621" width="11.7109375" customWidth="1"/>
    <col min="15622" max="15622" width="12" customWidth="1"/>
    <col min="15873" max="15873" width="8.7109375" customWidth="1"/>
    <col min="15874" max="15874" width="12.42578125" bestFit="1" customWidth="1"/>
    <col min="15875" max="15875" width="46.5703125" customWidth="1"/>
    <col min="15876" max="15876" width="11.140625" customWidth="1"/>
    <col min="15877" max="15877" width="11.7109375" customWidth="1"/>
    <col min="15878" max="15878" width="12" customWidth="1"/>
    <col min="16129" max="16129" width="8.7109375" customWidth="1"/>
    <col min="16130" max="16130" width="12.42578125" bestFit="1" customWidth="1"/>
    <col min="16131" max="16131" width="46.5703125" customWidth="1"/>
    <col min="16132" max="16132" width="11.140625" customWidth="1"/>
    <col min="16133" max="16133" width="11.7109375" customWidth="1"/>
    <col min="16134" max="16134" width="12" customWidth="1"/>
  </cols>
  <sheetData>
    <row r="1" spans="1:6" ht="15.75" x14ac:dyDescent="0.25">
      <c r="A1" s="73" t="s">
        <v>5</v>
      </c>
      <c r="B1" s="73"/>
      <c r="C1" s="73"/>
      <c r="D1" s="73"/>
      <c r="E1" s="73"/>
    </row>
    <row r="2" spans="1:6" ht="15.75" x14ac:dyDescent="0.25">
      <c r="A2" s="17"/>
      <c r="B2" s="17"/>
      <c r="C2" s="17" t="s">
        <v>24</v>
      </c>
      <c r="D2" s="17"/>
      <c r="E2" s="17"/>
    </row>
    <row r="3" spans="1:6" x14ac:dyDescent="0.25">
      <c r="A3" s="74" t="s">
        <v>25</v>
      </c>
      <c r="B3" s="74"/>
      <c r="C3" s="74"/>
      <c r="D3" s="74"/>
      <c r="E3" s="74"/>
    </row>
    <row r="4" spans="1:6" x14ac:dyDescent="0.25">
      <c r="A4" s="22"/>
      <c r="B4" s="22"/>
      <c r="C4" s="22" t="s">
        <v>60</v>
      </c>
      <c r="D4" s="22"/>
      <c r="E4" s="22"/>
    </row>
    <row r="5" spans="1:6" x14ac:dyDescent="0.25">
      <c r="A5" s="22"/>
      <c r="B5" s="22"/>
      <c r="C5" s="22" t="s">
        <v>26</v>
      </c>
      <c r="D5" s="22"/>
      <c r="E5" s="22"/>
    </row>
    <row r="6" spans="1:6" ht="15.75" thickBot="1" x14ac:dyDescent="0.3">
      <c r="A6" s="75" t="s">
        <v>7</v>
      </c>
      <c r="B6" s="75"/>
      <c r="C6" s="75"/>
      <c r="D6" s="75"/>
      <c r="E6" s="76"/>
      <c r="F6" s="33"/>
    </row>
    <row r="7" spans="1:6" ht="21" customHeight="1" thickBot="1" x14ac:dyDescent="0.3">
      <c r="A7" s="1" t="s">
        <v>0</v>
      </c>
      <c r="B7" s="2" t="s">
        <v>1</v>
      </c>
      <c r="C7" s="2" t="s">
        <v>2</v>
      </c>
      <c r="D7" s="2" t="s">
        <v>27</v>
      </c>
      <c r="E7" s="2" t="s">
        <v>3</v>
      </c>
      <c r="F7" s="34" t="s">
        <v>8</v>
      </c>
    </row>
    <row r="8" spans="1:6" x14ac:dyDescent="0.25">
      <c r="A8" s="35">
        <v>45047</v>
      </c>
      <c r="B8" s="36"/>
      <c r="C8" s="7" t="s">
        <v>6</v>
      </c>
      <c r="D8" s="37"/>
      <c r="E8" s="4"/>
      <c r="F8" s="38">
        <v>-2.2737367544323201E-13</v>
      </c>
    </row>
    <row r="9" spans="1:6" x14ac:dyDescent="0.25">
      <c r="A9" s="39">
        <v>45054</v>
      </c>
      <c r="B9" s="40">
        <v>45240000007</v>
      </c>
      <c r="C9" s="41" t="s">
        <v>23</v>
      </c>
      <c r="D9" s="72">
        <v>2158068.56</v>
      </c>
      <c r="E9" s="43"/>
      <c r="F9" s="44">
        <f>+F8+D9-E9</f>
        <v>2158068.56</v>
      </c>
    </row>
    <row r="10" spans="1:6" x14ac:dyDescent="0.25">
      <c r="A10" s="39">
        <v>45056</v>
      </c>
      <c r="B10" s="40">
        <v>30623202891</v>
      </c>
      <c r="C10" s="41" t="s">
        <v>35</v>
      </c>
      <c r="D10" s="71"/>
      <c r="E10" s="43">
        <v>4600</v>
      </c>
      <c r="F10" s="44">
        <f t="shared" ref="F10:F73" si="0">+F9+D10-E10</f>
        <v>2153468.56</v>
      </c>
    </row>
    <row r="11" spans="1:6" x14ac:dyDescent="0.25">
      <c r="A11" s="39">
        <v>45056</v>
      </c>
      <c r="B11" s="40">
        <v>30623203249</v>
      </c>
      <c r="C11" s="41" t="s">
        <v>35</v>
      </c>
      <c r="D11" s="71"/>
      <c r="E11" s="43">
        <v>4000</v>
      </c>
      <c r="F11" s="44">
        <f t="shared" si="0"/>
        <v>2149468.56</v>
      </c>
    </row>
    <row r="12" spans="1:6" x14ac:dyDescent="0.25">
      <c r="A12" s="39">
        <v>45056</v>
      </c>
      <c r="B12" s="40">
        <v>30623203722</v>
      </c>
      <c r="C12" s="41" t="s">
        <v>61</v>
      </c>
      <c r="D12" s="71"/>
      <c r="E12" s="43">
        <v>1350</v>
      </c>
      <c r="F12" s="44">
        <f t="shared" si="0"/>
        <v>2148118.56</v>
      </c>
    </row>
    <row r="13" spans="1:6" x14ac:dyDescent="0.25">
      <c r="A13" s="39">
        <v>45056</v>
      </c>
      <c r="B13" s="40">
        <v>30623204241</v>
      </c>
      <c r="C13" s="41" t="s">
        <v>35</v>
      </c>
      <c r="D13" s="71"/>
      <c r="E13" s="43">
        <v>750</v>
      </c>
      <c r="F13" s="44">
        <f t="shared" si="0"/>
        <v>2147368.56</v>
      </c>
    </row>
    <row r="14" spans="1:6" x14ac:dyDescent="0.25">
      <c r="A14" s="39">
        <v>45056</v>
      </c>
      <c r="B14" s="40">
        <v>30623204539</v>
      </c>
      <c r="C14" s="41" t="s">
        <v>61</v>
      </c>
      <c r="D14" s="71"/>
      <c r="E14" s="43">
        <v>800</v>
      </c>
      <c r="F14" s="44">
        <f t="shared" si="0"/>
        <v>2146568.56</v>
      </c>
    </row>
    <row r="15" spans="1:6" x14ac:dyDescent="0.25">
      <c r="A15" s="39">
        <v>45056</v>
      </c>
      <c r="B15" s="40">
        <v>30623205242</v>
      </c>
      <c r="C15" s="41" t="s">
        <v>34</v>
      </c>
      <c r="D15" s="71"/>
      <c r="E15" s="43">
        <v>6900</v>
      </c>
      <c r="F15" s="44">
        <f t="shared" si="0"/>
        <v>2139668.56</v>
      </c>
    </row>
    <row r="16" spans="1:6" x14ac:dyDescent="0.25">
      <c r="A16" s="39">
        <v>45056</v>
      </c>
      <c r="B16" s="40">
        <v>30623205829</v>
      </c>
      <c r="C16" s="41" t="s">
        <v>61</v>
      </c>
      <c r="D16" s="71"/>
      <c r="E16" s="43">
        <v>750</v>
      </c>
      <c r="F16" s="44">
        <f t="shared" si="0"/>
        <v>2138918.56</v>
      </c>
    </row>
    <row r="17" spans="1:6" x14ac:dyDescent="0.25">
      <c r="A17" s="39">
        <v>45056</v>
      </c>
      <c r="B17" s="40">
        <v>30623206459</v>
      </c>
      <c r="C17" s="41" t="s">
        <v>61</v>
      </c>
      <c r="D17" s="71"/>
      <c r="E17" s="43">
        <v>1350</v>
      </c>
      <c r="F17" s="44">
        <f t="shared" si="0"/>
        <v>2137568.56</v>
      </c>
    </row>
    <row r="18" spans="1:6" x14ac:dyDescent="0.25">
      <c r="A18" s="39">
        <v>45056</v>
      </c>
      <c r="B18" s="40">
        <v>30623206909</v>
      </c>
      <c r="C18" s="41" t="s">
        <v>35</v>
      </c>
      <c r="D18" s="71"/>
      <c r="E18" s="43">
        <v>1350</v>
      </c>
      <c r="F18" s="44">
        <f t="shared" si="0"/>
        <v>2136218.56</v>
      </c>
    </row>
    <row r="19" spans="1:6" x14ac:dyDescent="0.25">
      <c r="A19" s="39">
        <v>45056</v>
      </c>
      <c r="B19" s="40">
        <v>30623207306</v>
      </c>
      <c r="C19" s="41" t="s">
        <v>35</v>
      </c>
      <c r="D19" s="71"/>
      <c r="E19" s="43">
        <v>3050</v>
      </c>
      <c r="F19" s="44">
        <f t="shared" si="0"/>
        <v>2133168.56</v>
      </c>
    </row>
    <row r="20" spans="1:6" x14ac:dyDescent="0.25">
      <c r="A20" s="39">
        <v>45056</v>
      </c>
      <c r="B20" s="40">
        <v>30623215564</v>
      </c>
      <c r="C20" s="41" t="s">
        <v>35</v>
      </c>
      <c r="D20" s="71"/>
      <c r="E20" s="43">
        <v>3500</v>
      </c>
      <c r="F20" s="44">
        <f t="shared" si="0"/>
        <v>2129668.56</v>
      </c>
    </row>
    <row r="21" spans="1:6" x14ac:dyDescent="0.25">
      <c r="A21" s="39">
        <v>45056</v>
      </c>
      <c r="B21" s="40">
        <v>30623216139</v>
      </c>
      <c r="C21" s="41" t="s">
        <v>61</v>
      </c>
      <c r="D21" s="71"/>
      <c r="E21" s="43">
        <v>4900</v>
      </c>
      <c r="F21" s="44">
        <f t="shared" si="0"/>
        <v>2124768.56</v>
      </c>
    </row>
    <row r="22" spans="1:6" x14ac:dyDescent="0.25">
      <c r="A22" s="39">
        <v>45056</v>
      </c>
      <c r="B22" s="40">
        <v>30623216969</v>
      </c>
      <c r="C22" s="41" t="s">
        <v>34</v>
      </c>
      <c r="D22" s="71"/>
      <c r="E22" s="43">
        <v>9500</v>
      </c>
      <c r="F22" s="44">
        <f t="shared" si="0"/>
        <v>2115268.56</v>
      </c>
    </row>
    <row r="23" spans="1:6" x14ac:dyDescent="0.25">
      <c r="A23" s="39">
        <v>45056</v>
      </c>
      <c r="B23" s="40">
        <v>30623217314</v>
      </c>
      <c r="C23" s="41" t="s">
        <v>34</v>
      </c>
      <c r="D23" s="71"/>
      <c r="E23" s="43">
        <v>10350</v>
      </c>
      <c r="F23" s="44">
        <f t="shared" si="0"/>
        <v>2104918.56</v>
      </c>
    </row>
    <row r="24" spans="1:6" x14ac:dyDescent="0.25">
      <c r="A24" s="39">
        <v>45056</v>
      </c>
      <c r="B24" s="40">
        <v>30623218146</v>
      </c>
      <c r="C24" s="41" t="s">
        <v>61</v>
      </c>
      <c r="D24" s="71"/>
      <c r="E24" s="43">
        <v>1350</v>
      </c>
      <c r="F24" s="44">
        <f t="shared" si="0"/>
        <v>2103568.56</v>
      </c>
    </row>
    <row r="25" spans="1:6" x14ac:dyDescent="0.25">
      <c r="A25" s="39">
        <v>45056</v>
      </c>
      <c r="B25" s="40">
        <v>30623218378</v>
      </c>
      <c r="C25" s="41" t="s">
        <v>34</v>
      </c>
      <c r="D25" s="71"/>
      <c r="E25" s="43">
        <v>3500</v>
      </c>
      <c r="F25" s="44">
        <f t="shared" si="0"/>
        <v>2100068.56</v>
      </c>
    </row>
    <row r="26" spans="1:6" x14ac:dyDescent="0.25">
      <c r="A26" s="39">
        <v>45056</v>
      </c>
      <c r="B26" s="40">
        <v>30623218622</v>
      </c>
      <c r="C26" s="41" t="s">
        <v>61</v>
      </c>
      <c r="D26" s="71"/>
      <c r="E26" s="43">
        <v>1800</v>
      </c>
      <c r="F26" s="44">
        <f t="shared" si="0"/>
        <v>2098268.56</v>
      </c>
    </row>
    <row r="27" spans="1:6" x14ac:dyDescent="0.25">
      <c r="A27" s="39">
        <v>45056</v>
      </c>
      <c r="B27" s="40">
        <v>30623219169</v>
      </c>
      <c r="C27" s="41" t="s">
        <v>34</v>
      </c>
      <c r="D27" s="71"/>
      <c r="E27" s="43">
        <v>4350</v>
      </c>
      <c r="F27" s="44">
        <f t="shared" si="0"/>
        <v>2093918.56</v>
      </c>
    </row>
    <row r="28" spans="1:6" x14ac:dyDescent="0.25">
      <c r="A28" s="39">
        <v>45056</v>
      </c>
      <c r="B28" s="40">
        <v>30623219652</v>
      </c>
      <c r="C28" s="41" t="s">
        <v>35</v>
      </c>
      <c r="D28" s="71"/>
      <c r="E28" s="43">
        <v>2600</v>
      </c>
      <c r="F28" s="44">
        <f t="shared" si="0"/>
        <v>2091318.56</v>
      </c>
    </row>
    <row r="29" spans="1:6" x14ac:dyDescent="0.25">
      <c r="A29" s="39">
        <v>45056</v>
      </c>
      <c r="B29" s="40">
        <v>30623219854</v>
      </c>
      <c r="C29" s="41" t="s">
        <v>35</v>
      </c>
      <c r="D29" s="71"/>
      <c r="E29" s="43">
        <v>750</v>
      </c>
      <c r="F29" s="44">
        <f t="shared" si="0"/>
        <v>2090568.56</v>
      </c>
    </row>
    <row r="30" spans="1:6" x14ac:dyDescent="0.25">
      <c r="A30" s="39">
        <v>45056</v>
      </c>
      <c r="B30" s="40">
        <v>30623228737</v>
      </c>
      <c r="C30" s="41" t="s">
        <v>61</v>
      </c>
      <c r="D30" s="71"/>
      <c r="E30" s="43">
        <v>2150</v>
      </c>
      <c r="F30" s="44">
        <f t="shared" si="0"/>
        <v>2088418.56</v>
      </c>
    </row>
    <row r="31" spans="1:6" x14ac:dyDescent="0.25">
      <c r="A31" s="39">
        <v>45056</v>
      </c>
      <c r="B31" s="40">
        <v>30623229008</v>
      </c>
      <c r="C31" s="41" t="s">
        <v>35</v>
      </c>
      <c r="D31" s="71"/>
      <c r="E31" s="43">
        <v>750</v>
      </c>
      <c r="F31" s="44">
        <f t="shared" si="0"/>
        <v>2087668.56</v>
      </c>
    </row>
    <row r="32" spans="1:6" x14ac:dyDescent="0.25">
      <c r="A32" s="39">
        <v>45056</v>
      </c>
      <c r="B32" s="40">
        <v>30623229250</v>
      </c>
      <c r="C32" s="41" t="s">
        <v>35</v>
      </c>
      <c r="D32" s="71"/>
      <c r="E32" s="43">
        <v>1350</v>
      </c>
      <c r="F32" s="44">
        <f t="shared" si="0"/>
        <v>2086318.56</v>
      </c>
    </row>
    <row r="33" spans="1:6" x14ac:dyDescent="0.25">
      <c r="A33" s="39">
        <v>45056</v>
      </c>
      <c r="B33" s="40">
        <v>30623229478</v>
      </c>
      <c r="C33" s="41" t="s">
        <v>35</v>
      </c>
      <c r="D33" s="71"/>
      <c r="E33" s="43">
        <v>3500</v>
      </c>
      <c r="F33" s="44">
        <f t="shared" si="0"/>
        <v>2082818.56</v>
      </c>
    </row>
    <row r="34" spans="1:6" x14ac:dyDescent="0.25">
      <c r="A34" s="39">
        <v>45056</v>
      </c>
      <c r="B34" s="40">
        <v>30623229728</v>
      </c>
      <c r="C34" s="41" t="s">
        <v>35</v>
      </c>
      <c r="D34" s="71"/>
      <c r="E34" s="43">
        <v>750</v>
      </c>
      <c r="F34" s="44">
        <f t="shared" si="0"/>
        <v>2082068.56</v>
      </c>
    </row>
    <row r="35" spans="1:6" x14ac:dyDescent="0.25">
      <c r="A35" s="39">
        <v>45056</v>
      </c>
      <c r="B35" s="40">
        <v>30622329993</v>
      </c>
      <c r="C35" s="41" t="s">
        <v>61</v>
      </c>
      <c r="D35" s="71"/>
      <c r="E35" s="43">
        <v>1200</v>
      </c>
      <c r="F35" s="44">
        <f t="shared" si="0"/>
        <v>2080868.56</v>
      </c>
    </row>
    <row r="36" spans="1:6" x14ac:dyDescent="0.25">
      <c r="A36" s="39">
        <v>45056</v>
      </c>
      <c r="B36" s="40">
        <v>30623230240</v>
      </c>
      <c r="C36" s="41" t="s">
        <v>35</v>
      </c>
      <c r="D36" s="71"/>
      <c r="E36" s="43">
        <v>1700</v>
      </c>
      <c r="F36" s="44">
        <f t="shared" si="0"/>
        <v>2079168.56</v>
      </c>
    </row>
    <row r="37" spans="1:6" x14ac:dyDescent="0.25">
      <c r="A37" s="39">
        <v>45056</v>
      </c>
      <c r="B37" s="40">
        <v>30623230678</v>
      </c>
      <c r="C37" s="41" t="s">
        <v>61</v>
      </c>
      <c r="D37" s="71"/>
      <c r="E37" s="43">
        <v>1350</v>
      </c>
      <c r="F37" s="44">
        <f t="shared" si="0"/>
        <v>2077818.56</v>
      </c>
    </row>
    <row r="38" spans="1:6" x14ac:dyDescent="0.25">
      <c r="A38" s="39">
        <v>45056</v>
      </c>
      <c r="B38" s="40">
        <v>30623230999</v>
      </c>
      <c r="C38" s="41" t="s">
        <v>61</v>
      </c>
      <c r="D38" s="71"/>
      <c r="E38" s="43">
        <v>3050</v>
      </c>
      <c r="F38" s="44">
        <f t="shared" si="0"/>
        <v>2074768.56</v>
      </c>
    </row>
    <row r="39" spans="1:6" x14ac:dyDescent="0.25">
      <c r="A39" s="39">
        <v>45056</v>
      </c>
      <c r="B39" s="40">
        <v>30623231367</v>
      </c>
      <c r="C39" s="41" t="s">
        <v>35</v>
      </c>
      <c r="D39" s="71"/>
      <c r="E39" s="43">
        <v>2600</v>
      </c>
      <c r="F39" s="44">
        <f t="shared" si="0"/>
        <v>2072168.56</v>
      </c>
    </row>
    <row r="40" spans="1:6" x14ac:dyDescent="0.25">
      <c r="A40" s="39">
        <v>45056</v>
      </c>
      <c r="B40" s="40">
        <v>30623238149</v>
      </c>
      <c r="C40" s="41" t="s">
        <v>35</v>
      </c>
      <c r="D40" s="71"/>
      <c r="E40" s="43">
        <v>3400</v>
      </c>
      <c r="F40" s="44">
        <f t="shared" si="0"/>
        <v>2068768.56</v>
      </c>
    </row>
    <row r="41" spans="1:6" x14ac:dyDescent="0.25">
      <c r="A41" s="39">
        <v>45056</v>
      </c>
      <c r="B41" s="40">
        <v>30623238395</v>
      </c>
      <c r="C41" s="41" t="s">
        <v>34</v>
      </c>
      <c r="D41" s="71"/>
      <c r="E41" s="43">
        <v>4400</v>
      </c>
      <c r="F41" s="44">
        <f t="shared" si="0"/>
        <v>2064368.56</v>
      </c>
    </row>
    <row r="42" spans="1:6" x14ac:dyDescent="0.25">
      <c r="A42" s="39">
        <v>45056</v>
      </c>
      <c r="B42" s="40">
        <v>30623238779</v>
      </c>
      <c r="C42" s="41" t="s">
        <v>35</v>
      </c>
      <c r="D42" s="71"/>
      <c r="E42" s="43">
        <v>1350</v>
      </c>
      <c r="F42" s="44">
        <f t="shared" si="0"/>
        <v>2063018.56</v>
      </c>
    </row>
    <row r="43" spans="1:6" x14ac:dyDescent="0.25">
      <c r="A43" s="39">
        <v>45056</v>
      </c>
      <c r="B43" s="40">
        <v>30623239012</v>
      </c>
      <c r="C43" s="41" t="s">
        <v>34</v>
      </c>
      <c r="D43" s="71"/>
      <c r="E43" s="43">
        <v>5950</v>
      </c>
      <c r="F43" s="44">
        <f t="shared" si="0"/>
        <v>2057068.56</v>
      </c>
    </row>
    <row r="44" spans="1:6" x14ac:dyDescent="0.25">
      <c r="A44" s="39">
        <v>45056</v>
      </c>
      <c r="B44" s="40">
        <v>30623239786</v>
      </c>
      <c r="C44" s="41" t="s">
        <v>35</v>
      </c>
      <c r="D44" s="71"/>
      <c r="E44" s="43">
        <v>1700</v>
      </c>
      <c r="F44" s="44">
        <f t="shared" si="0"/>
        <v>2055368.56</v>
      </c>
    </row>
    <row r="45" spans="1:6" x14ac:dyDescent="0.25">
      <c r="A45" s="39">
        <v>45056</v>
      </c>
      <c r="B45" s="40">
        <v>30623240158</v>
      </c>
      <c r="C45" s="41" t="s">
        <v>34</v>
      </c>
      <c r="D45" s="71"/>
      <c r="E45" s="43">
        <v>18150</v>
      </c>
      <c r="F45" s="44">
        <f t="shared" si="0"/>
        <v>2037218.56</v>
      </c>
    </row>
    <row r="46" spans="1:6" x14ac:dyDescent="0.25">
      <c r="A46" s="39">
        <v>45056</v>
      </c>
      <c r="B46" s="40">
        <v>30623240423</v>
      </c>
      <c r="C46" s="41" t="s">
        <v>35</v>
      </c>
      <c r="D46" s="71"/>
      <c r="E46" s="43">
        <v>2750</v>
      </c>
      <c r="F46" s="44">
        <f t="shared" si="0"/>
        <v>2034468.56</v>
      </c>
    </row>
    <row r="47" spans="1:6" x14ac:dyDescent="0.25">
      <c r="A47" s="39">
        <v>45056</v>
      </c>
      <c r="B47" s="40">
        <v>30623240719</v>
      </c>
      <c r="C47" s="41" t="s">
        <v>35</v>
      </c>
      <c r="D47" s="71"/>
      <c r="E47" s="43">
        <v>750</v>
      </c>
      <c r="F47" s="44">
        <f t="shared" si="0"/>
        <v>2033718.56</v>
      </c>
    </row>
    <row r="48" spans="1:6" x14ac:dyDescent="0.25">
      <c r="A48" s="39">
        <v>45056</v>
      </c>
      <c r="B48" s="40">
        <v>30623240999</v>
      </c>
      <c r="C48" s="41" t="s">
        <v>34</v>
      </c>
      <c r="D48" s="71"/>
      <c r="E48" s="43">
        <v>4950</v>
      </c>
      <c r="F48" s="44">
        <f t="shared" si="0"/>
        <v>2028768.56</v>
      </c>
    </row>
    <row r="49" spans="1:6" x14ac:dyDescent="0.25">
      <c r="A49" s="39">
        <v>45056</v>
      </c>
      <c r="B49" s="40">
        <v>30623241269</v>
      </c>
      <c r="C49" s="41" t="s">
        <v>35</v>
      </c>
      <c r="D49" s="71"/>
      <c r="E49" s="43">
        <v>750</v>
      </c>
      <c r="F49" s="44">
        <f t="shared" si="0"/>
        <v>2028018.56</v>
      </c>
    </row>
    <row r="50" spans="1:6" x14ac:dyDescent="0.25">
      <c r="A50" s="39">
        <v>45056</v>
      </c>
      <c r="B50" s="40">
        <v>30623249574</v>
      </c>
      <c r="C50" s="41" t="s">
        <v>35</v>
      </c>
      <c r="D50" s="71"/>
      <c r="E50" s="43">
        <v>4300</v>
      </c>
      <c r="F50" s="44">
        <f t="shared" si="0"/>
        <v>2023718.56</v>
      </c>
    </row>
    <row r="51" spans="1:6" x14ac:dyDescent="0.25">
      <c r="A51" s="39">
        <v>45056</v>
      </c>
      <c r="B51" s="40">
        <v>30623249868</v>
      </c>
      <c r="C51" s="41" t="s">
        <v>35</v>
      </c>
      <c r="D51" s="71"/>
      <c r="E51" s="43">
        <v>1350</v>
      </c>
      <c r="F51" s="44">
        <f t="shared" si="0"/>
        <v>2022368.56</v>
      </c>
    </row>
    <row r="52" spans="1:6" x14ac:dyDescent="0.25">
      <c r="A52" s="39">
        <v>45056</v>
      </c>
      <c r="B52" s="40">
        <v>30623250239</v>
      </c>
      <c r="C52" s="41" t="s">
        <v>35</v>
      </c>
      <c r="D52" s="71"/>
      <c r="E52" s="43">
        <v>1350</v>
      </c>
      <c r="F52" s="44">
        <f t="shared" si="0"/>
        <v>2021018.56</v>
      </c>
    </row>
    <row r="53" spans="1:6" x14ac:dyDescent="0.25">
      <c r="A53" s="39">
        <v>45056</v>
      </c>
      <c r="B53" s="40">
        <v>30623250526</v>
      </c>
      <c r="C53" s="41" t="s">
        <v>35</v>
      </c>
      <c r="D53" s="71"/>
      <c r="E53" s="43">
        <v>1350</v>
      </c>
      <c r="F53" s="44">
        <f t="shared" si="0"/>
        <v>2019668.56</v>
      </c>
    </row>
    <row r="54" spans="1:6" x14ac:dyDescent="0.25">
      <c r="A54" s="39">
        <v>45056</v>
      </c>
      <c r="B54" s="40">
        <v>30623250867</v>
      </c>
      <c r="C54" s="41" t="s">
        <v>61</v>
      </c>
      <c r="D54" s="71"/>
      <c r="E54" s="43">
        <v>900</v>
      </c>
      <c r="F54" s="44">
        <f t="shared" si="0"/>
        <v>2018768.56</v>
      </c>
    </row>
    <row r="55" spans="1:6" x14ac:dyDescent="0.25">
      <c r="A55" s="39">
        <v>45056</v>
      </c>
      <c r="B55" s="40">
        <v>30623251507</v>
      </c>
      <c r="C55" s="41" t="s">
        <v>35</v>
      </c>
      <c r="D55" s="71"/>
      <c r="E55" s="43">
        <v>1350</v>
      </c>
      <c r="F55" s="44">
        <f t="shared" si="0"/>
        <v>2017418.56</v>
      </c>
    </row>
    <row r="56" spans="1:6" x14ac:dyDescent="0.25">
      <c r="A56" s="39">
        <v>45056</v>
      </c>
      <c r="B56" s="40">
        <v>30623252150</v>
      </c>
      <c r="C56" s="41" t="s">
        <v>35</v>
      </c>
      <c r="D56" s="71"/>
      <c r="E56" s="43">
        <v>1350</v>
      </c>
      <c r="F56" s="44">
        <f t="shared" si="0"/>
        <v>2016068.56</v>
      </c>
    </row>
    <row r="57" spans="1:6" x14ac:dyDescent="0.25">
      <c r="A57" s="39">
        <v>45056</v>
      </c>
      <c r="B57" s="40">
        <v>30623252484</v>
      </c>
      <c r="C57" s="41" t="s">
        <v>35</v>
      </c>
      <c r="D57" s="71"/>
      <c r="E57" s="43">
        <v>3500</v>
      </c>
      <c r="F57" s="44">
        <f t="shared" si="0"/>
        <v>2012568.56</v>
      </c>
    </row>
    <row r="58" spans="1:6" x14ac:dyDescent="0.25">
      <c r="A58" s="39">
        <v>45056</v>
      </c>
      <c r="B58" s="40">
        <v>30623252711</v>
      </c>
      <c r="C58" s="41" t="s">
        <v>34</v>
      </c>
      <c r="D58" s="71"/>
      <c r="E58" s="43">
        <v>3000</v>
      </c>
      <c r="F58" s="44">
        <f t="shared" si="0"/>
        <v>2009568.56</v>
      </c>
    </row>
    <row r="59" spans="1:6" x14ac:dyDescent="0.25">
      <c r="A59" s="39">
        <v>45056</v>
      </c>
      <c r="B59" s="40">
        <v>30623252967</v>
      </c>
      <c r="C59" s="41" t="s">
        <v>61</v>
      </c>
      <c r="D59" s="71"/>
      <c r="E59" s="43">
        <v>2250</v>
      </c>
      <c r="F59" s="44">
        <f t="shared" si="0"/>
        <v>2007318.56</v>
      </c>
    </row>
    <row r="60" spans="1:6" x14ac:dyDescent="0.25">
      <c r="A60" s="39">
        <v>45056</v>
      </c>
      <c r="B60" s="40">
        <v>30623260150</v>
      </c>
      <c r="C60" s="41" t="s">
        <v>35</v>
      </c>
      <c r="D60" s="71"/>
      <c r="E60" s="43">
        <v>750</v>
      </c>
      <c r="F60" s="44">
        <f t="shared" si="0"/>
        <v>2006568.56</v>
      </c>
    </row>
    <row r="61" spans="1:6" x14ac:dyDescent="0.25">
      <c r="A61" s="39">
        <v>45056</v>
      </c>
      <c r="B61" s="40">
        <v>30623260450</v>
      </c>
      <c r="C61" s="41" t="s">
        <v>34</v>
      </c>
      <c r="D61" s="71"/>
      <c r="E61" s="43">
        <v>13350</v>
      </c>
      <c r="F61" s="44">
        <f t="shared" si="0"/>
        <v>1993218.56</v>
      </c>
    </row>
    <row r="62" spans="1:6" x14ac:dyDescent="0.25">
      <c r="A62" s="39">
        <v>45056</v>
      </c>
      <c r="B62" s="40">
        <v>30623260986</v>
      </c>
      <c r="C62" s="41" t="s">
        <v>35</v>
      </c>
      <c r="D62" s="71"/>
      <c r="E62" s="43">
        <v>2100</v>
      </c>
      <c r="F62" s="44">
        <f t="shared" si="0"/>
        <v>1991118.56</v>
      </c>
    </row>
    <row r="63" spans="1:6" x14ac:dyDescent="0.25">
      <c r="A63" s="39">
        <v>45056</v>
      </c>
      <c r="B63" s="40">
        <v>30623261252</v>
      </c>
      <c r="C63" s="41" t="s">
        <v>61</v>
      </c>
      <c r="D63" s="71"/>
      <c r="E63" s="43">
        <v>900</v>
      </c>
      <c r="F63" s="44">
        <f t="shared" si="0"/>
        <v>1990218.56</v>
      </c>
    </row>
    <row r="64" spans="1:6" x14ac:dyDescent="0.25">
      <c r="A64" s="39">
        <v>45056</v>
      </c>
      <c r="B64" s="40">
        <v>30623261529</v>
      </c>
      <c r="C64" s="41" t="s">
        <v>61</v>
      </c>
      <c r="D64" s="71"/>
      <c r="E64" s="43">
        <v>1350</v>
      </c>
      <c r="F64" s="44">
        <f t="shared" si="0"/>
        <v>1988868.56</v>
      </c>
    </row>
    <row r="65" spans="1:6" x14ac:dyDescent="0.25">
      <c r="A65" s="39">
        <v>45056</v>
      </c>
      <c r="B65" s="40">
        <v>30623261771</v>
      </c>
      <c r="C65" s="41" t="s">
        <v>34</v>
      </c>
      <c r="D65" s="71"/>
      <c r="E65" s="43">
        <v>18700</v>
      </c>
      <c r="F65" s="44">
        <f t="shared" si="0"/>
        <v>1970168.56</v>
      </c>
    </row>
    <row r="66" spans="1:6" x14ac:dyDescent="0.25">
      <c r="A66" s="39">
        <v>45056</v>
      </c>
      <c r="B66" s="40">
        <v>30623262080</v>
      </c>
      <c r="C66" s="41" t="s">
        <v>61</v>
      </c>
      <c r="D66" s="71"/>
      <c r="E66" s="43">
        <v>2750</v>
      </c>
      <c r="F66" s="44">
        <f t="shared" si="0"/>
        <v>1967418.56</v>
      </c>
    </row>
    <row r="67" spans="1:6" x14ac:dyDescent="0.25">
      <c r="A67" s="39">
        <v>45056</v>
      </c>
      <c r="B67" s="40">
        <v>30623262401</v>
      </c>
      <c r="C67" s="41" t="s">
        <v>61</v>
      </c>
      <c r="D67" s="71"/>
      <c r="E67" s="43">
        <v>900</v>
      </c>
      <c r="F67" s="44">
        <f t="shared" si="0"/>
        <v>1966518.56</v>
      </c>
    </row>
    <row r="68" spans="1:6" x14ac:dyDescent="0.25">
      <c r="A68" s="39">
        <v>45056</v>
      </c>
      <c r="B68" s="40">
        <v>30623262643</v>
      </c>
      <c r="C68" s="41" t="s">
        <v>61</v>
      </c>
      <c r="D68" s="71"/>
      <c r="E68" s="43">
        <v>750</v>
      </c>
      <c r="F68" s="44">
        <f t="shared" si="0"/>
        <v>1965768.56</v>
      </c>
    </row>
    <row r="69" spans="1:6" x14ac:dyDescent="0.25">
      <c r="A69" s="39">
        <v>45056</v>
      </c>
      <c r="B69" s="40">
        <v>30623262895</v>
      </c>
      <c r="C69" s="41" t="s">
        <v>61</v>
      </c>
      <c r="D69" s="71"/>
      <c r="E69" s="43">
        <v>900</v>
      </c>
      <c r="F69" s="44">
        <f t="shared" si="0"/>
        <v>1964868.56</v>
      </c>
    </row>
    <row r="70" spans="1:6" x14ac:dyDescent="0.25">
      <c r="A70" s="39">
        <v>45056</v>
      </c>
      <c r="B70" s="40">
        <v>30623270773</v>
      </c>
      <c r="C70" s="41" t="s">
        <v>35</v>
      </c>
      <c r="D70" s="71"/>
      <c r="E70" s="43">
        <v>750</v>
      </c>
      <c r="F70" s="44">
        <f t="shared" si="0"/>
        <v>1964118.56</v>
      </c>
    </row>
    <row r="71" spans="1:6" x14ac:dyDescent="0.25">
      <c r="A71" s="39">
        <v>45056</v>
      </c>
      <c r="B71" s="40">
        <v>30623271123</v>
      </c>
      <c r="C71" s="41" t="s">
        <v>34</v>
      </c>
      <c r="D71" s="71"/>
      <c r="E71" s="43">
        <v>5500</v>
      </c>
      <c r="F71" s="44">
        <f t="shared" si="0"/>
        <v>1958618.56</v>
      </c>
    </row>
    <row r="72" spans="1:6" x14ac:dyDescent="0.25">
      <c r="A72" s="39">
        <v>45056</v>
      </c>
      <c r="B72" s="40">
        <v>30623271416</v>
      </c>
      <c r="C72" s="41" t="s">
        <v>34</v>
      </c>
      <c r="D72" s="71"/>
      <c r="E72" s="43">
        <v>4200</v>
      </c>
      <c r="F72" s="44">
        <f t="shared" si="0"/>
        <v>1954418.56</v>
      </c>
    </row>
    <row r="73" spans="1:6" x14ac:dyDescent="0.25">
      <c r="A73" s="39">
        <v>45056</v>
      </c>
      <c r="B73" s="40">
        <v>30623271836</v>
      </c>
      <c r="C73" s="41" t="s">
        <v>34</v>
      </c>
      <c r="D73" s="71"/>
      <c r="E73" s="43">
        <v>6100</v>
      </c>
      <c r="F73" s="44">
        <f t="shared" si="0"/>
        <v>1948318.56</v>
      </c>
    </row>
    <row r="74" spans="1:6" x14ac:dyDescent="0.25">
      <c r="A74" s="39">
        <v>45056</v>
      </c>
      <c r="B74" s="40">
        <v>30623272372</v>
      </c>
      <c r="C74" s="41" t="s">
        <v>35</v>
      </c>
      <c r="D74" s="71"/>
      <c r="E74" s="43">
        <v>750</v>
      </c>
      <c r="F74" s="44">
        <f t="shared" ref="F74:F83" si="1">+F73+D74-E74</f>
        <v>1947568.56</v>
      </c>
    </row>
    <row r="75" spans="1:6" x14ac:dyDescent="0.25">
      <c r="A75" s="39">
        <v>45056</v>
      </c>
      <c r="B75" s="40">
        <v>30623272615</v>
      </c>
      <c r="C75" s="41" t="s">
        <v>35</v>
      </c>
      <c r="D75" s="71"/>
      <c r="E75" s="43">
        <v>750</v>
      </c>
      <c r="F75" s="44">
        <f t="shared" si="1"/>
        <v>1946818.5600000001</v>
      </c>
    </row>
    <row r="76" spans="1:6" x14ac:dyDescent="0.25">
      <c r="A76" s="39">
        <v>45056</v>
      </c>
      <c r="B76" s="40">
        <v>30623272927</v>
      </c>
      <c r="C76" s="41" t="s">
        <v>35</v>
      </c>
      <c r="D76" s="71"/>
      <c r="E76" s="43">
        <v>750</v>
      </c>
      <c r="F76" s="44">
        <f t="shared" si="1"/>
        <v>1946068.56</v>
      </c>
    </row>
    <row r="77" spans="1:6" x14ac:dyDescent="0.25">
      <c r="A77" s="39">
        <v>45056</v>
      </c>
      <c r="B77" s="40">
        <v>30623273249</v>
      </c>
      <c r="C77" s="41" t="s">
        <v>61</v>
      </c>
      <c r="D77" s="71"/>
      <c r="E77" s="43">
        <v>1350</v>
      </c>
      <c r="F77" s="44">
        <f t="shared" si="1"/>
        <v>1944718.56</v>
      </c>
    </row>
    <row r="78" spans="1:6" x14ac:dyDescent="0.25">
      <c r="A78" s="39">
        <v>45056</v>
      </c>
      <c r="B78" s="40">
        <v>30623273616</v>
      </c>
      <c r="C78" s="41" t="s">
        <v>61</v>
      </c>
      <c r="D78" s="71"/>
      <c r="E78" s="43">
        <v>4400</v>
      </c>
      <c r="F78" s="44">
        <f t="shared" si="1"/>
        <v>1940318.56</v>
      </c>
    </row>
    <row r="79" spans="1:6" x14ac:dyDescent="0.25">
      <c r="A79" s="39">
        <v>45056</v>
      </c>
      <c r="B79" s="40">
        <v>30623274155</v>
      </c>
      <c r="C79" s="41" t="s">
        <v>62</v>
      </c>
      <c r="D79" s="71"/>
      <c r="E79" s="43">
        <v>1578666.84</v>
      </c>
      <c r="F79" s="44">
        <f t="shared" si="1"/>
        <v>361651.72</v>
      </c>
    </row>
    <row r="80" spans="1:6" x14ac:dyDescent="0.25">
      <c r="A80" s="39">
        <v>45056</v>
      </c>
      <c r="B80" s="40">
        <v>30623285319</v>
      </c>
      <c r="C80" s="41" t="s">
        <v>63</v>
      </c>
      <c r="D80" s="71"/>
      <c r="E80" s="43">
        <v>100958.39999999999</v>
      </c>
      <c r="F80" s="44">
        <f t="shared" si="1"/>
        <v>260693.31999999998</v>
      </c>
    </row>
    <row r="81" spans="1:10" x14ac:dyDescent="0.25">
      <c r="A81" s="39">
        <v>45056</v>
      </c>
      <c r="B81" s="40">
        <v>30623285583</v>
      </c>
      <c r="C81" s="41" t="s">
        <v>64</v>
      </c>
      <c r="D81" s="71"/>
      <c r="E81" s="43">
        <v>18576.560000000001</v>
      </c>
      <c r="F81" s="44">
        <f t="shared" si="1"/>
        <v>242116.75999999998</v>
      </c>
    </row>
    <row r="82" spans="1:10" x14ac:dyDescent="0.25">
      <c r="A82" s="39">
        <v>45056</v>
      </c>
      <c r="B82" s="40">
        <v>30623285890</v>
      </c>
      <c r="C82" s="41" t="s">
        <v>65</v>
      </c>
      <c r="D82" s="71"/>
      <c r="E82" s="43">
        <v>143384.93</v>
      </c>
      <c r="F82" s="44">
        <f t="shared" si="1"/>
        <v>98731.829999999987</v>
      </c>
    </row>
    <row r="83" spans="1:10" x14ac:dyDescent="0.25">
      <c r="A83" s="39">
        <v>45057</v>
      </c>
      <c r="B83" s="40">
        <v>30633094273</v>
      </c>
      <c r="C83" s="41" t="s">
        <v>66</v>
      </c>
      <c r="D83" s="71"/>
      <c r="E83" s="43">
        <v>92581.95</v>
      </c>
      <c r="F83" s="44">
        <f t="shared" si="1"/>
        <v>6149.8799999999901</v>
      </c>
    </row>
    <row r="84" spans="1:10" x14ac:dyDescent="0.25">
      <c r="A84" s="39">
        <v>45077</v>
      </c>
      <c r="B84" s="40">
        <v>45240000019</v>
      </c>
      <c r="C84" s="41" t="s">
        <v>23</v>
      </c>
      <c r="D84" s="72">
        <v>2156062.88</v>
      </c>
      <c r="E84" s="43"/>
      <c r="F84" s="44">
        <f>+F83+D84-E84</f>
        <v>2162212.7599999998</v>
      </c>
    </row>
    <row r="85" spans="1:10" x14ac:dyDescent="0.25">
      <c r="A85" s="39">
        <v>45077</v>
      </c>
      <c r="B85" s="40" t="s">
        <v>28</v>
      </c>
      <c r="C85" s="41" t="s">
        <v>29</v>
      </c>
      <c r="D85" s="42"/>
      <c r="E85" s="43">
        <f>44.01+150+6.9+6+2.03+1.13+1.2+10.35+1.13+2.03+2.03+4.58+5.25+7.35+14.25+15.53+2.03+5.25+2.7+6.53+3.9+1.13+3.23+1.13+2.03+5.25+1.13+1.8+2.55+2.03+4.58+3.9+5.1+6.6+2.03+8.93+2.55+27.23+4.13+1.13+7.43+1.13+6.45+2.03+2.03+2.03+1.35+2.03+2.03+5.25+4.5+3.38+1.13+20.03+3.15+1.35+2.03+28.05+4.13+1.35+1.13+1.35+1.13+8.25+6.3+9.15+1.13+1.13+1.13+2.03+6.6+2368+151.44+27.86+215.08+80+175</f>
        <v>3538.21</v>
      </c>
      <c r="F85" s="44">
        <f>+F84+D85-E85</f>
        <v>2158674.5499999998</v>
      </c>
      <c r="H85" s="3"/>
    </row>
    <row r="86" spans="1:10" x14ac:dyDescent="0.25">
      <c r="G86" s="3"/>
      <c r="H86" s="3"/>
    </row>
    <row r="87" spans="1:10" x14ac:dyDescent="0.25">
      <c r="G87" s="3"/>
      <c r="H87" s="3"/>
    </row>
    <row r="88" spans="1:10" x14ac:dyDescent="0.25">
      <c r="G88" s="3"/>
      <c r="H88" s="3"/>
    </row>
    <row r="89" spans="1:10" x14ac:dyDescent="0.25">
      <c r="A89" t="s">
        <v>9</v>
      </c>
      <c r="D89" t="s">
        <v>10</v>
      </c>
    </row>
    <row r="90" spans="1:10" x14ac:dyDescent="0.25">
      <c r="A90" t="s">
        <v>4</v>
      </c>
      <c r="D90" t="s">
        <v>15</v>
      </c>
      <c r="G90" s="3"/>
      <c r="I90" s="3"/>
    </row>
    <row r="91" spans="1:10" x14ac:dyDescent="0.25">
      <c r="J91" s="3"/>
    </row>
    <row r="163" spans="7:7" x14ac:dyDescent="0.25">
      <c r="G163" s="45"/>
    </row>
    <row r="164" spans="7:7" x14ac:dyDescent="0.25">
      <c r="G164" s="5"/>
    </row>
  </sheetData>
  <mergeCells count="3">
    <mergeCell ref="A1:E1"/>
    <mergeCell ref="A3:E3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CBB7-91E9-402F-B416-A2F17E129D43}">
  <dimension ref="A1:I56"/>
  <sheetViews>
    <sheetView workbookViewId="0">
      <selection activeCell="I14" sqref="I14"/>
    </sheetView>
  </sheetViews>
  <sheetFormatPr baseColWidth="10" defaultRowHeight="15" x14ac:dyDescent="0.25"/>
  <cols>
    <col min="1" max="1" width="9.5703125" customWidth="1"/>
    <col min="2" max="2" width="11.85546875" customWidth="1"/>
    <col min="3" max="3" width="45.85546875" customWidth="1"/>
    <col min="4" max="4" width="9" customWidth="1"/>
    <col min="5" max="5" width="8.42578125" customWidth="1"/>
    <col min="6" max="6" width="10.140625" customWidth="1"/>
    <col min="257" max="257" width="9.5703125" customWidth="1"/>
    <col min="258" max="258" width="11.85546875" customWidth="1"/>
    <col min="259" max="259" width="45.85546875" customWidth="1"/>
    <col min="260" max="260" width="9" customWidth="1"/>
    <col min="261" max="261" width="8.42578125" customWidth="1"/>
    <col min="262" max="262" width="10.140625" customWidth="1"/>
    <col min="513" max="513" width="9.5703125" customWidth="1"/>
    <col min="514" max="514" width="11.85546875" customWidth="1"/>
    <col min="515" max="515" width="45.85546875" customWidth="1"/>
    <col min="516" max="516" width="9" customWidth="1"/>
    <col min="517" max="517" width="8.42578125" customWidth="1"/>
    <col min="518" max="518" width="10.140625" customWidth="1"/>
    <col min="769" max="769" width="9.5703125" customWidth="1"/>
    <col min="770" max="770" width="11.85546875" customWidth="1"/>
    <col min="771" max="771" width="45.85546875" customWidth="1"/>
    <col min="772" max="772" width="9" customWidth="1"/>
    <col min="773" max="773" width="8.42578125" customWidth="1"/>
    <col min="774" max="774" width="10.140625" customWidth="1"/>
    <col min="1025" max="1025" width="9.5703125" customWidth="1"/>
    <col min="1026" max="1026" width="11.85546875" customWidth="1"/>
    <col min="1027" max="1027" width="45.85546875" customWidth="1"/>
    <col min="1028" max="1028" width="9" customWidth="1"/>
    <col min="1029" max="1029" width="8.42578125" customWidth="1"/>
    <col min="1030" max="1030" width="10.140625" customWidth="1"/>
    <col min="1281" max="1281" width="9.5703125" customWidth="1"/>
    <col min="1282" max="1282" width="11.85546875" customWidth="1"/>
    <col min="1283" max="1283" width="45.85546875" customWidth="1"/>
    <col min="1284" max="1284" width="9" customWidth="1"/>
    <col min="1285" max="1285" width="8.42578125" customWidth="1"/>
    <col min="1286" max="1286" width="10.140625" customWidth="1"/>
    <col min="1537" max="1537" width="9.5703125" customWidth="1"/>
    <col min="1538" max="1538" width="11.85546875" customWidth="1"/>
    <col min="1539" max="1539" width="45.85546875" customWidth="1"/>
    <col min="1540" max="1540" width="9" customWidth="1"/>
    <col min="1541" max="1541" width="8.42578125" customWidth="1"/>
    <col min="1542" max="1542" width="10.140625" customWidth="1"/>
    <col min="1793" max="1793" width="9.5703125" customWidth="1"/>
    <col min="1794" max="1794" width="11.85546875" customWidth="1"/>
    <col min="1795" max="1795" width="45.85546875" customWidth="1"/>
    <col min="1796" max="1796" width="9" customWidth="1"/>
    <col min="1797" max="1797" width="8.42578125" customWidth="1"/>
    <col min="1798" max="1798" width="10.140625" customWidth="1"/>
    <col min="2049" max="2049" width="9.5703125" customWidth="1"/>
    <col min="2050" max="2050" width="11.85546875" customWidth="1"/>
    <col min="2051" max="2051" width="45.85546875" customWidth="1"/>
    <col min="2052" max="2052" width="9" customWidth="1"/>
    <col min="2053" max="2053" width="8.42578125" customWidth="1"/>
    <col min="2054" max="2054" width="10.140625" customWidth="1"/>
    <col min="2305" max="2305" width="9.5703125" customWidth="1"/>
    <col min="2306" max="2306" width="11.85546875" customWidth="1"/>
    <col min="2307" max="2307" width="45.85546875" customWidth="1"/>
    <col min="2308" max="2308" width="9" customWidth="1"/>
    <col min="2309" max="2309" width="8.42578125" customWidth="1"/>
    <col min="2310" max="2310" width="10.140625" customWidth="1"/>
    <col min="2561" max="2561" width="9.5703125" customWidth="1"/>
    <col min="2562" max="2562" width="11.85546875" customWidth="1"/>
    <col min="2563" max="2563" width="45.85546875" customWidth="1"/>
    <col min="2564" max="2564" width="9" customWidth="1"/>
    <col min="2565" max="2565" width="8.42578125" customWidth="1"/>
    <col min="2566" max="2566" width="10.140625" customWidth="1"/>
    <col min="2817" max="2817" width="9.5703125" customWidth="1"/>
    <col min="2818" max="2818" width="11.85546875" customWidth="1"/>
    <col min="2819" max="2819" width="45.85546875" customWidth="1"/>
    <col min="2820" max="2820" width="9" customWidth="1"/>
    <col min="2821" max="2821" width="8.42578125" customWidth="1"/>
    <col min="2822" max="2822" width="10.140625" customWidth="1"/>
    <col min="3073" max="3073" width="9.5703125" customWidth="1"/>
    <col min="3074" max="3074" width="11.85546875" customWidth="1"/>
    <col min="3075" max="3075" width="45.85546875" customWidth="1"/>
    <col min="3076" max="3076" width="9" customWidth="1"/>
    <col min="3077" max="3077" width="8.42578125" customWidth="1"/>
    <col min="3078" max="3078" width="10.140625" customWidth="1"/>
    <col min="3329" max="3329" width="9.5703125" customWidth="1"/>
    <col min="3330" max="3330" width="11.85546875" customWidth="1"/>
    <col min="3331" max="3331" width="45.85546875" customWidth="1"/>
    <col min="3332" max="3332" width="9" customWidth="1"/>
    <col min="3333" max="3333" width="8.42578125" customWidth="1"/>
    <col min="3334" max="3334" width="10.140625" customWidth="1"/>
    <col min="3585" max="3585" width="9.5703125" customWidth="1"/>
    <col min="3586" max="3586" width="11.85546875" customWidth="1"/>
    <col min="3587" max="3587" width="45.85546875" customWidth="1"/>
    <col min="3588" max="3588" width="9" customWidth="1"/>
    <col min="3589" max="3589" width="8.42578125" customWidth="1"/>
    <col min="3590" max="3590" width="10.140625" customWidth="1"/>
    <col min="3841" max="3841" width="9.5703125" customWidth="1"/>
    <col min="3842" max="3842" width="11.85546875" customWidth="1"/>
    <col min="3843" max="3843" width="45.85546875" customWidth="1"/>
    <col min="3844" max="3844" width="9" customWidth="1"/>
    <col min="3845" max="3845" width="8.42578125" customWidth="1"/>
    <col min="3846" max="3846" width="10.140625" customWidth="1"/>
    <col min="4097" max="4097" width="9.5703125" customWidth="1"/>
    <col min="4098" max="4098" width="11.85546875" customWidth="1"/>
    <col min="4099" max="4099" width="45.85546875" customWidth="1"/>
    <col min="4100" max="4100" width="9" customWidth="1"/>
    <col min="4101" max="4101" width="8.42578125" customWidth="1"/>
    <col min="4102" max="4102" width="10.140625" customWidth="1"/>
    <col min="4353" max="4353" width="9.5703125" customWidth="1"/>
    <col min="4354" max="4354" width="11.85546875" customWidth="1"/>
    <col min="4355" max="4355" width="45.85546875" customWidth="1"/>
    <col min="4356" max="4356" width="9" customWidth="1"/>
    <col min="4357" max="4357" width="8.42578125" customWidth="1"/>
    <col min="4358" max="4358" width="10.140625" customWidth="1"/>
    <col min="4609" max="4609" width="9.5703125" customWidth="1"/>
    <col min="4610" max="4610" width="11.85546875" customWidth="1"/>
    <col min="4611" max="4611" width="45.85546875" customWidth="1"/>
    <col min="4612" max="4612" width="9" customWidth="1"/>
    <col min="4613" max="4613" width="8.42578125" customWidth="1"/>
    <col min="4614" max="4614" width="10.140625" customWidth="1"/>
    <col min="4865" max="4865" width="9.5703125" customWidth="1"/>
    <col min="4866" max="4866" width="11.85546875" customWidth="1"/>
    <col min="4867" max="4867" width="45.85546875" customWidth="1"/>
    <col min="4868" max="4868" width="9" customWidth="1"/>
    <col min="4869" max="4869" width="8.42578125" customWidth="1"/>
    <col min="4870" max="4870" width="10.140625" customWidth="1"/>
    <col min="5121" max="5121" width="9.5703125" customWidth="1"/>
    <col min="5122" max="5122" width="11.85546875" customWidth="1"/>
    <col min="5123" max="5123" width="45.85546875" customWidth="1"/>
    <col min="5124" max="5124" width="9" customWidth="1"/>
    <col min="5125" max="5125" width="8.42578125" customWidth="1"/>
    <col min="5126" max="5126" width="10.140625" customWidth="1"/>
    <col min="5377" max="5377" width="9.5703125" customWidth="1"/>
    <col min="5378" max="5378" width="11.85546875" customWidth="1"/>
    <col min="5379" max="5379" width="45.85546875" customWidth="1"/>
    <col min="5380" max="5380" width="9" customWidth="1"/>
    <col min="5381" max="5381" width="8.42578125" customWidth="1"/>
    <col min="5382" max="5382" width="10.140625" customWidth="1"/>
    <col min="5633" max="5633" width="9.5703125" customWidth="1"/>
    <col min="5634" max="5634" width="11.85546875" customWidth="1"/>
    <col min="5635" max="5635" width="45.85546875" customWidth="1"/>
    <col min="5636" max="5636" width="9" customWidth="1"/>
    <col min="5637" max="5637" width="8.42578125" customWidth="1"/>
    <col min="5638" max="5638" width="10.140625" customWidth="1"/>
    <col min="5889" max="5889" width="9.5703125" customWidth="1"/>
    <col min="5890" max="5890" width="11.85546875" customWidth="1"/>
    <col min="5891" max="5891" width="45.85546875" customWidth="1"/>
    <col min="5892" max="5892" width="9" customWidth="1"/>
    <col min="5893" max="5893" width="8.42578125" customWidth="1"/>
    <col min="5894" max="5894" width="10.140625" customWidth="1"/>
    <col min="6145" max="6145" width="9.5703125" customWidth="1"/>
    <col min="6146" max="6146" width="11.85546875" customWidth="1"/>
    <col min="6147" max="6147" width="45.85546875" customWidth="1"/>
    <col min="6148" max="6148" width="9" customWidth="1"/>
    <col min="6149" max="6149" width="8.42578125" customWidth="1"/>
    <col min="6150" max="6150" width="10.140625" customWidth="1"/>
    <col min="6401" max="6401" width="9.5703125" customWidth="1"/>
    <col min="6402" max="6402" width="11.85546875" customWidth="1"/>
    <col min="6403" max="6403" width="45.85546875" customWidth="1"/>
    <col min="6404" max="6404" width="9" customWidth="1"/>
    <col min="6405" max="6405" width="8.42578125" customWidth="1"/>
    <col min="6406" max="6406" width="10.140625" customWidth="1"/>
    <col min="6657" max="6657" width="9.5703125" customWidth="1"/>
    <col min="6658" max="6658" width="11.85546875" customWidth="1"/>
    <col min="6659" max="6659" width="45.85546875" customWidth="1"/>
    <col min="6660" max="6660" width="9" customWidth="1"/>
    <col min="6661" max="6661" width="8.42578125" customWidth="1"/>
    <col min="6662" max="6662" width="10.140625" customWidth="1"/>
    <col min="6913" max="6913" width="9.5703125" customWidth="1"/>
    <col min="6914" max="6914" width="11.85546875" customWidth="1"/>
    <col min="6915" max="6915" width="45.85546875" customWidth="1"/>
    <col min="6916" max="6916" width="9" customWidth="1"/>
    <col min="6917" max="6917" width="8.42578125" customWidth="1"/>
    <col min="6918" max="6918" width="10.140625" customWidth="1"/>
    <col min="7169" max="7169" width="9.5703125" customWidth="1"/>
    <col min="7170" max="7170" width="11.85546875" customWidth="1"/>
    <col min="7171" max="7171" width="45.85546875" customWidth="1"/>
    <col min="7172" max="7172" width="9" customWidth="1"/>
    <col min="7173" max="7173" width="8.42578125" customWidth="1"/>
    <col min="7174" max="7174" width="10.140625" customWidth="1"/>
    <col min="7425" max="7425" width="9.5703125" customWidth="1"/>
    <col min="7426" max="7426" width="11.85546875" customWidth="1"/>
    <col min="7427" max="7427" width="45.85546875" customWidth="1"/>
    <col min="7428" max="7428" width="9" customWidth="1"/>
    <col min="7429" max="7429" width="8.42578125" customWidth="1"/>
    <col min="7430" max="7430" width="10.140625" customWidth="1"/>
    <col min="7681" max="7681" width="9.5703125" customWidth="1"/>
    <col min="7682" max="7682" width="11.85546875" customWidth="1"/>
    <col min="7683" max="7683" width="45.85546875" customWidth="1"/>
    <col min="7684" max="7684" width="9" customWidth="1"/>
    <col min="7685" max="7685" width="8.42578125" customWidth="1"/>
    <col min="7686" max="7686" width="10.140625" customWidth="1"/>
    <col min="7937" max="7937" width="9.5703125" customWidth="1"/>
    <col min="7938" max="7938" width="11.85546875" customWidth="1"/>
    <col min="7939" max="7939" width="45.85546875" customWidth="1"/>
    <col min="7940" max="7940" width="9" customWidth="1"/>
    <col min="7941" max="7941" width="8.42578125" customWidth="1"/>
    <col min="7942" max="7942" width="10.140625" customWidth="1"/>
    <col min="8193" max="8193" width="9.5703125" customWidth="1"/>
    <col min="8194" max="8194" width="11.85546875" customWidth="1"/>
    <col min="8195" max="8195" width="45.85546875" customWidth="1"/>
    <col min="8196" max="8196" width="9" customWidth="1"/>
    <col min="8197" max="8197" width="8.42578125" customWidth="1"/>
    <col min="8198" max="8198" width="10.140625" customWidth="1"/>
    <col min="8449" max="8449" width="9.5703125" customWidth="1"/>
    <col min="8450" max="8450" width="11.85546875" customWidth="1"/>
    <col min="8451" max="8451" width="45.85546875" customWidth="1"/>
    <col min="8452" max="8452" width="9" customWidth="1"/>
    <col min="8453" max="8453" width="8.42578125" customWidth="1"/>
    <col min="8454" max="8454" width="10.140625" customWidth="1"/>
    <col min="8705" max="8705" width="9.5703125" customWidth="1"/>
    <col min="8706" max="8706" width="11.85546875" customWidth="1"/>
    <col min="8707" max="8707" width="45.85546875" customWidth="1"/>
    <col min="8708" max="8708" width="9" customWidth="1"/>
    <col min="8709" max="8709" width="8.42578125" customWidth="1"/>
    <col min="8710" max="8710" width="10.140625" customWidth="1"/>
    <col min="8961" max="8961" width="9.5703125" customWidth="1"/>
    <col min="8962" max="8962" width="11.85546875" customWidth="1"/>
    <col min="8963" max="8963" width="45.85546875" customWidth="1"/>
    <col min="8964" max="8964" width="9" customWidth="1"/>
    <col min="8965" max="8965" width="8.42578125" customWidth="1"/>
    <col min="8966" max="8966" width="10.140625" customWidth="1"/>
    <col min="9217" max="9217" width="9.5703125" customWidth="1"/>
    <col min="9218" max="9218" width="11.85546875" customWidth="1"/>
    <col min="9219" max="9219" width="45.85546875" customWidth="1"/>
    <col min="9220" max="9220" width="9" customWidth="1"/>
    <col min="9221" max="9221" width="8.42578125" customWidth="1"/>
    <col min="9222" max="9222" width="10.140625" customWidth="1"/>
    <col min="9473" max="9473" width="9.5703125" customWidth="1"/>
    <col min="9474" max="9474" width="11.85546875" customWidth="1"/>
    <col min="9475" max="9475" width="45.85546875" customWidth="1"/>
    <col min="9476" max="9476" width="9" customWidth="1"/>
    <col min="9477" max="9477" width="8.42578125" customWidth="1"/>
    <col min="9478" max="9478" width="10.140625" customWidth="1"/>
    <col min="9729" max="9729" width="9.5703125" customWidth="1"/>
    <col min="9730" max="9730" width="11.85546875" customWidth="1"/>
    <col min="9731" max="9731" width="45.85546875" customWidth="1"/>
    <col min="9732" max="9732" width="9" customWidth="1"/>
    <col min="9733" max="9733" width="8.42578125" customWidth="1"/>
    <col min="9734" max="9734" width="10.140625" customWidth="1"/>
    <col min="9985" max="9985" width="9.5703125" customWidth="1"/>
    <col min="9986" max="9986" width="11.85546875" customWidth="1"/>
    <col min="9987" max="9987" width="45.85546875" customWidth="1"/>
    <col min="9988" max="9988" width="9" customWidth="1"/>
    <col min="9989" max="9989" width="8.42578125" customWidth="1"/>
    <col min="9990" max="9990" width="10.140625" customWidth="1"/>
    <col min="10241" max="10241" width="9.5703125" customWidth="1"/>
    <col min="10242" max="10242" width="11.85546875" customWidth="1"/>
    <col min="10243" max="10243" width="45.85546875" customWidth="1"/>
    <col min="10244" max="10244" width="9" customWidth="1"/>
    <col min="10245" max="10245" width="8.42578125" customWidth="1"/>
    <col min="10246" max="10246" width="10.140625" customWidth="1"/>
    <col min="10497" max="10497" width="9.5703125" customWidth="1"/>
    <col min="10498" max="10498" width="11.85546875" customWidth="1"/>
    <col min="10499" max="10499" width="45.85546875" customWidth="1"/>
    <col min="10500" max="10500" width="9" customWidth="1"/>
    <col min="10501" max="10501" width="8.42578125" customWidth="1"/>
    <col min="10502" max="10502" width="10.140625" customWidth="1"/>
    <col min="10753" max="10753" width="9.5703125" customWidth="1"/>
    <col min="10754" max="10754" width="11.85546875" customWidth="1"/>
    <col min="10755" max="10755" width="45.85546875" customWidth="1"/>
    <col min="10756" max="10756" width="9" customWidth="1"/>
    <col min="10757" max="10757" width="8.42578125" customWidth="1"/>
    <col min="10758" max="10758" width="10.140625" customWidth="1"/>
    <col min="11009" max="11009" width="9.5703125" customWidth="1"/>
    <col min="11010" max="11010" width="11.85546875" customWidth="1"/>
    <col min="11011" max="11011" width="45.85546875" customWidth="1"/>
    <col min="11012" max="11012" width="9" customWidth="1"/>
    <col min="11013" max="11013" width="8.42578125" customWidth="1"/>
    <col min="11014" max="11014" width="10.140625" customWidth="1"/>
    <col min="11265" max="11265" width="9.5703125" customWidth="1"/>
    <col min="11266" max="11266" width="11.85546875" customWidth="1"/>
    <col min="11267" max="11267" width="45.85546875" customWidth="1"/>
    <col min="11268" max="11268" width="9" customWidth="1"/>
    <col min="11269" max="11269" width="8.42578125" customWidth="1"/>
    <col min="11270" max="11270" width="10.140625" customWidth="1"/>
    <col min="11521" max="11521" width="9.5703125" customWidth="1"/>
    <col min="11522" max="11522" width="11.85546875" customWidth="1"/>
    <col min="11523" max="11523" width="45.85546875" customWidth="1"/>
    <col min="11524" max="11524" width="9" customWidth="1"/>
    <col min="11525" max="11525" width="8.42578125" customWidth="1"/>
    <col min="11526" max="11526" width="10.140625" customWidth="1"/>
    <col min="11777" max="11777" width="9.5703125" customWidth="1"/>
    <col min="11778" max="11778" width="11.85546875" customWidth="1"/>
    <col min="11779" max="11779" width="45.85546875" customWidth="1"/>
    <col min="11780" max="11780" width="9" customWidth="1"/>
    <col min="11781" max="11781" width="8.42578125" customWidth="1"/>
    <col min="11782" max="11782" width="10.140625" customWidth="1"/>
    <col min="12033" max="12033" width="9.5703125" customWidth="1"/>
    <col min="12034" max="12034" width="11.85546875" customWidth="1"/>
    <col min="12035" max="12035" width="45.85546875" customWidth="1"/>
    <col min="12036" max="12036" width="9" customWidth="1"/>
    <col min="12037" max="12037" width="8.42578125" customWidth="1"/>
    <col min="12038" max="12038" width="10.140625" customWidth="1"/>
    <col min="12289" max="12289" width="9.5703125" customWidth="1"/>
    <col min="12290" max="12290" width="11.85546875" customWidth="1"/>
    <col min="12291" max="12291" width="45.85546875" customWidth="1"/>
    <col min="12292" max="12292" width="9" customWidth="1"/>
    <col min="12293" max="12293" width="8.42578125" customWidth="1"/>
    <col min="12294" max="12294" width="10.140625" customWidth="1"/>
    <col min="12545" max="12545" width="9.5703125" customWidth="1"/>
    <col min="12546" max="12546" width="11.85546875" customWidth="1"/>
    <col min="12547" max="12547" width="45.85546875" customWidth="1"/>
    <col min="12548" max="12548" width="9" customWidth="1"/>
    <col min="12549" max="12549" width="8.42578125" customWidth="1"/>
    <col min="12550" max="12550" width="10.140625" customWidth="1"/>
    <col min="12801" max="12801" width="9.5703125" customWidth="1"/>
    <col min="12802" max="12802" width="11.85546875" customWidth="1"/>
    <col min="12803" max="12803" width="45.85546875" customWidth="1"/>
    <col min="12804" max="12804" width="9" customWidth="1"/>
    <col min="12805" max="12805" width="8.42578125" customWidth="1"/>
    <col min="12806" max="12806" width="10.140625" customWidth="1"/>
    <col min="13057" max="13057" width="9.5703125" customWidth="1"/>
    <col min="13058" max="13058" width="11.85546875" customWidth="1"/>
    <col min="13059" max="13059" width="45.85546875" customWidth="1"/>
    <col min="13060" max="13060" width="9" customWidth="1"/>
    <col min="13061" max="13061" width="8.42578125" customWidth="1"/>
    <col min="13062" max="13062" width="10.140625" customWidth="1"/>
    <col min="13313" max="13313" width="9.5703125" customWidth="1"/>
    <col min="13314" max="13314" width="11.85546875" customWidth="1"/>
    <col min="13315" max="13315" width="45.85546875" customWidth="1"/>
    <col min="13316" max="13316" width="9" customWidth="1"/>
    <col min="13317" max="13317" width="8.42578125" customWidth="1"/>
    <col min="13318" max="13318" width="10.140625" customWidth="1"/>
    <col min="13569" max="13569" width="9.5703125" customWidth="1"/>
    <col min="13570" max="13570" width="11.85546875" customWidth="1"/>
    <col min="13571" max="13571" width="45.85546875" customWidth="1"/>
    <col min="13572" max="13572" width="9" customWidth="1"/>
    <col min="13573" max="13573" width="8.42578125" customWidth="1"/>
    <col min="13574" max="13574" width="10.140625" customWidth="1"/>
    <col min="13825" max="13825" width="9.5703125" customWidth="1"/>
    <col min="13826" max="13826" width="11.85546875" customWidth="1"/>
    <col min="13827" max="13827" width="45.85546875" customWidth="1"/>
    <col min="13828" max="13828" width="9" customWidth="1"/>
    <col min="13829" max="13829" width="8.42578125" customWidth="1"/>
    <col min="13830" max="13830" width="10.140625" customWidth="1"/>
    <col min="14081" max="14081" width="9.5703125" customWidth="1"/>
    <col min="14082" max="14082" width="11.85546875" customWidth="1"/>
    <col min="14083" max="14083" width="45.85546875" customWidth="1"/>
    <col min="14084" max="14084" width="9" customWidth="1"/>
    <col min="14085" max="14085" width="8.42578125" customWidth="1"/>
    <col min="14086" max="14086" width="10.140625" customWidth="1"/>
    <col min="14337" max="14337" width="9.5703125" customWidth="1"/>
    <col min="14338" max="14338" width="11.85546875" customWidth="1"/>
    <col min="14339" max="14339" width="45.85546875" customWidth="1"/>
    <col min="14340" max="14340" width="9" customWidth="1"/>
    <col min="14341" max="14341" width="8.42578125" customWidth="1"/>
    <col min="14342" max="14342" width="10.140625" customWidth="1"/>
    <col min="14593" max="14593" width="9.5703125" customWidth="1"/>
    <col min="14594" max="14594" width="11.85546875" customWidth="1"/>
    <col min="14595" max="14595" width="45.85546875" customWidth="1"/>
    <col min="14596" max="14596" width="9" customWidth="1"/>
    <col min="14597" max="14597" width="8.42578125" customWidth="1"/>
    <col min="14598" max="14598" width="10.140625" customWidth="1"/>
    <col min="14849" max="14849" width="9.5703125" customWidth="1"/>
    <col min="14850" max="14850" width="11.85546875" customWidth="1"/>
    <col min="14851" max="14851" width="45.85546875" customWidth="1"/>
    <col min="14852" max="14852" width="9" customWidth="1"/>
    <col min="14853" max="14853" width="8.42578125" customWidth="1"/>
    <col min="14854" max="14854" width="10.140625" customWidth="1"/>
    <col min="15105" max="15105" width="9.5703125" customWidth="1"/>
    <col min="15106" max="15106" width="11.85546875" customWidth="1"/>
    <col min="15107" max="15107" width="45.85546875" customWidth="1"/>
    <col min="15108" max="15108" width="9" customWidth="1"/>
    <col min="15109" max="15109" width="8.42578125" customWidth="1"/>
    <col min="15110" max="15110" width="10.140625" customWidth="1"/>
    <col min="15361" max="15361" width="9.5703125" customWidth="1"/>
    <col min="15362" max="15362" width="11.85546875" customWidth="1"/>
    <col min="15363" max="15363" width="45.85546875" customWidth="1"/>
    <col min="15364" max="15364" width="9" customWidth="1"/>
    <col min="15365" max="15365" width="8.42578125" customWidth="1"/>
    <col min="15366" max="15366" width="10.140625" customWidth="1"/>
    <col min="15617" max="15617" width="9.5703125" customWidth="1"/>
    <col min="15618" max="15618" width="11.85546875" customWidth="1"/>
    <col min="15619" max="15619" width="45.85546875" customWidth="1"/>
    <col min="15620" max="15620" width="9" customWidth="1"/>
    <col min="15621" max="15621" width="8.42578125" customWidth="1"/>
    <col min="15622" max="15622" width="10.140625" customWidth="1"/>
    <col min="15873" max="15873" width="9.5703125" customWidth="1"/>
    <col min="15874" max="15874" width="11.85546875" customWidth="1"/>
    <col min="15875" max="15875" width="45.85546875" customWidth="1"/>
    <col min="15876" max="15876" width="9" customWidth="1"/>
    <col min="15877" max="15877" width="8.42578125" customWidth="1"/>
    <col min="15878" max="15878" width="10.140625" customWidth="1"/>
    <col min="16129" max="16129" width="9.5703125" customWidth="1"/>
    <col min="16130" max="16130" width="11.85546875" customWidth="1"/>
    <col min="16131" max="16131" width="45.85546875" customWidth="1"/>
    <col min="16132" max="16132" width="9" customWidth="1"/>
    <col min="16133" max="16133" width="8.42578125" customWidth="1"/>
    <col min="16134" max="16134" width="10.140625" customWidth="1"/>
  </cols>
  <sheetData>
    <row r="1" spans="1:6" x14ac:dyDescent="0.25">
      <c r="C1" s="46"/>
      <c r="D1" s="46"/>
      <c r="E1" s="46"/>
    </row>
    <row r="2" spans="1:6" ht="15.75" x14ac:dyDescent="0.25">
      <c r="A2" s="73" t="s">
        <v>5</v>
      </c>
      <c r="B2" s="73"/>
      <c r="C2" s="73"/>
      <c r="D2" s="73"/>
      <c r="E2" s="73"/>
    </row>
    <row r="3" spans="1:6" ht="15.75" x14ac:dyDescent="0.25">
      <c r="A3" s="17"/>
      <c r="B3" s="17"/>
      <c r="C3" s="17" t="s">
        <v>30</v>
      </c>
      <c r="D3" s="17"/>
      <c r="E3" s="17"/>
    </row>
    <row r="4" spans="1:6" x14ac:dyDescent="0.25">
      <c r="A4" s="74" t="s">
        <v>50</v>
      </c>
      <c r="B4" s="74"/>
      <c r="C4" s="74"/>
      <c r="D4" s="74"/>
      <c r="E4" s="74"/>
    </row>
    <row r="5" spans="1:6" x14ac:dyDescent="0.25">
      <c r="A5" s="74" t="s">
        <v>31</v>
      </c>
      <c r="B5" s="74"/>
      <c r="C5" s="74"/>
      <c r="D5" s="74"/>
      <c r="E5" s="74"/>
    </row>
    <row r="6" spans="1:6" x14ac:dyDescent="0.25">
      <c r="A6" s="74" t="s">
        <v>32</v>
      </c>
      <c r="B6" s="74"/>
      <c r="C6" s="74"/>
      <c r="D6" s="74"/>
      <c r="E6" s="74"/>
    </row>
    <row r="7" spans="1:6" ht="15.75" thickBot="1" x14ac:dyDescent="0.3">
      <c r="A7" s="75" t="s">
        <v>7</v>
      </c>
      <c r="B7" s="75"/>
      <c r="C7" s="75"/>
      <c r="D7" s="75"/>
      <c r="E7" s="76"/>
      <c r="F7" s="33"/>
    </row>
    <row r="8" spans="1:6" ht="15.75" thickBot="1" x14ac:dyDescent="0.3">
      <c r="A8" s="1" t="s">
        <v>0</v>
      </c>
      <c r="B8" s="47" t="s">
        <v>33</v>
      </c>
      <c r="C8" s="2" t="s">
        <v>2</v>
      </c>
      <c r="D8" s="2" t="s">
        <v>27</v>
      </c>
      <c r="E8" s="2" t="s">
        <v>3</v>
      </c>
      <c r="F8" s="34" t="s">
        <v>8</v>
      </c>
    </row>
    <row r="9" spans="1:6" x14ac:dyDescent="0.25">
      <c r="A9" s="35">
        <v>45047</v>
      </c>
      <c r="B9" s="36"/>
      <c r="C9" s="7" t="s">
        <v>6</v>
      </c>
      <c r="D9" s="37"/>
      <c r="E9" s="4"/>
      <c r="F9" s="38">
        <v>52.279999999999973</v>
      </c>
    </row>
    <row r="10" spans="1:6" x14ac:dyDescent="0.25">
      <c r="A10" s="48">
        <v>45064</v>
      </c>
      <c r="B10" s="49" t="s">
        <v>51</v>
      </c>
      <c r="C10" s="14" t="s">
        <v>23</v>
      </c>
      <c r="D10" s="50">
        <v>209526.65</v>
      </c>
      <c r="E10" s="18"/>
      <c r="F10" s="44">
        <f>+F9+D10-E10</f>
        <v>209578.93</v>
      </c>
    </row>
    <row r="11" spans="1:6" x14ac:dyDescent="0.25">
      <c r="A11" s="48">
        <v>45065</v>
      </c>
      <c r="B11" s="49">
        <v>30725596616</v>
      </c>
      <c r="C11" s="14" t="s">
        <v>52</v>
      </c>
      <c r="D11" s="50"/>
      <c r="E11" s="18">
        <v>2700</v>
      </c>
      <c r="F11" s="44">
        <f t="shared" ref="F11:F31" si="0">+F10+D11-E11</f>
        <v>206878.93</v>
      </c>
    </row>
    <row r="12" spans="1:6" x14ac:dyDescent="0.25">
      <c r="A12" s="48">
        <v>45065</v>
      </c>
      <c r="B12" s="49">
        <v>30725597046</v>
      </c>
      <c r="C12" s="14" t="s">
        <v>53</v>
      </c>
      <c r="D12" s="50"/>
      <c r="E12" s="18">
        <v>9150</v>
      </c>
      <c r="F12" s="44">
        <f t="shared" si="0"/>
        <v>197728.93</v>
      </c>
    </row>
    <row r="13" spans="1:6" x14ac:dyDescent="0.25">
      <c r="A13" s="48">
        <v>45065</v>
      </c>
      <c r="B13" s="49">
        <v>30725597919</v>
      </c>
      <c r="C13" s="14" t="s">
        <v>53</v>
      </c>
      <c r="D13" s="50"/>
      <c r="E13" s="18">
        <v>9500</v>
      </c>
      <c r="F13" s="44">
        <f t="shared" si="0"/>
        <v>188228.93</v>
      </c>
    </row>
    <row r="14" spans="1:6" x14ac:dyDescent="0.25">
      <c r="A14" s="48">
        <v>45065</v>
      </c>
      <c r="B14" s="49">
        <v>30725598607</v>
      </c>
      <c r="C14" s="14" t="s">
        <v>53</v>
      </c>
      <c r="D14" s="50"/>
      <c r="E14" s="18">
        <v>10100</v>
      </c>
      <c r="F14" s="44">
        <f t="shared" si="0"/>
        <v>178128.93</v>
      </c>
    </row>
    <row r="15" spans="1:6" x14ac:dyDescent="0.25">
      <c r="A15" s="48">
        <v>45065</v>
      </c>
      <c r="B15" s="49">
        <v>3072559304</v>
      </c>
      <c r="C15" s="14" t="s">
        <v>52</v>
      </c>
      <c r="D15" s="50"/>
      <c r="E15" s="18">
        <v>900</v>
      </c>
      <c r="F15" s="44">
        <f t="shared" si="0"/>
        <v>177228.93</v>
      </c>
    </row>
    <row r="16" spans="1:6" x14ac:dyDescent="0.25">
      <c r="A16" s="48">
        <v>45065</v>
      </c>
      <c r="B16" s="49">
        <v>30725599619</v>
      </c>
      <c r="C16" s="14" t="s">
        <v>54</v>
      </c>
      <c r="D16" s="50"/>
      <c r="E16" s="18">
        <v>5750</v>
      </c>
      <c r="F16" s="44">
        <f t="shared" si="0"/>
        <v>171478.93</v>
      </c>
    </row>
    <row r="17" spans="1:6" x14ac:dyDescent="0.25">
      <c r="A17" s="48">
        <v>45065</v>
      </c>
      <c r="B17" s="49">
        <v>30725599929</v>
      </c>
      <c r="C17" s="14" t="s">
        <v>53</v>
      </c>
      <c r="D17" s="50"/>
      <c r="E17" s="18">
        <v>6450</v>
      </c>
      <c r="F17" s="44">
        <f t="shared" si="0"/>
        <v>165028.93</v>
      </c>
    </row>
    <row r="18" spans="1:6" x14ac:dyDescent="0.25">
      <c r="A18" s="48">
        <v>45065</v>
      </c>
      <c r="B18" s="49">
        <v>30725600315</v>
      </c>
      <c r="C18" s="14" t="s">
        <v>53</v>
      </c>
      <c r="D18" s="50"/>
      <c r="E18" s="18">
        <v>3950</v>
      </c>
      <c r="F18" s="44">
        <f t="shared" si="0"/>
        <v>161078.93</v>
      </c>
    </row>
    <row r="19" spans="1:6" x14ac:dyDescent="0.25">
      <c r="A19" s="48">
        <v>45065</v>
      </c>
      <c r="B19" s="49">
        <v>30725600603</v>
      </c>
      <c r="C19" s="14" t="s">
        <v>52</v>
      </c>
      <c r="D19" s="50"/>
      <c r="E19" s="18">
        <v>1050</v>
      </c>
      <c r="F19" s="44">
        <f t="shared" si="0"/>
        <v>160028.93</v>
      </c>
    </row>
    <row r="20" spans="1:6" x14ac:dyDescent="0.25">
      <c r="A20" s="48">
        <v>45065</v>
      </c>
      <c r="B20" s="49">
        <v>30725600929</v>
      </c>
      <c r="C20" s="14" t="s">
        <v>52</v>
      </c>
      <c r="D20" s="50"/>
      <c r="E20" s="18">
        <v>900</v>
      </c>
      <c r="F20" s="44">
        <f t="shared" si="0"/>
        <v>159128.93</v>
      </c>
    </row>
    <row r="21" spans="1:6" x14ac:dyDescent="0.25">
      <c r="A21" s="48">
        <v>45065</v>
      </c>
      <c r="B21" s="49">
        <v>30725619192</v>
      </c>
      <c r="C21" s="14" t="s">
        <v>53</v>
      </c>
      <c r="D21" s="50"/>
      <c r="E21" s="18">
        <v>6100</v>
      </c>
      <c r="F21" s="44">
        <f t="shared" si="0"/>
        <v>153028.93</v>
      </c>
    </row>
    <row r="22" spans="1:6" x14ac:dyDescent="0.25">
      <c r="A22" s="48">
        <v>45065</v>
      </c>
      <c r="B22" s="49">
        <v>30725619588</v>
      </c>
      <c r="C22" s="14" t="s">
        <v>52</v>
      </c>
      <c r="D22" s="50"/>
      <c r="E22" s="18">
        <v>2700</v>
      </c>
      <c r="F22" s="44">
        <f t="shared" si="0"/>
        <v>150328.93</v>
      </c>
    </row>
    <row r="23" spans="1:6" x14ac:dyDescent="0.25">
      <c r="A23" s="48">
        <v>45065</v>
      </c>
      <c r="B23" s="49">
        <v>30725619938</v>
      </c>
      <c r="C23" s="14" t="s">
        <v>55</v>
      </c>
      <c r="D23" s="50"/>
      <c r="E23" s="18">
        <v>750</v>
      </c>
      <c r="F23" s="44">
        <f t="shared" si="0"/>
        <v>149578.93</v>
      </c>
    </row>
    <row r="24" spans="1:6" x14ac:dyDescent="0.25">
      <c r="A24" s="48">
        <v>45065</v>
      </c>
      <c r="B24" s="49">
        <v>30725620577</v>
      </c>
      <c r="C24" s="14" t="s">
        <v>52</v>
      </c>
      <c r="D24" s="50"/>
      <c r="E24" s="18">
        <v>2750</v>
      </c>
      <c r="F24" s="44">
        <f t="shared" si="0"/>
        <v>146828.93</v>
      </c>
    </row>
    <row r="25" spans="1:6" x14ac:dyDescent="0.25">
      <c r="A25" s="48">
        <v>45065</v>
      </c>
      <c r="B25" s="49">
        <v>30725621664</v>
      </c>
      <c r="C25" s="14" t="s">
        <v>53</v>
      </c>
      <c r="D25" s="50"/>
      <c r="E25" s="18">
        <v>11600</v>
      </c>
      <c r="F25" s="44">
        <f t="shared" si="0"/>
        <v>135228.93</v>
      </c>
    </row>
    <row r="26" spans="1:6" x14ac:dyDescent="0.25">
      <c r="A26" s="48">
        <v>45065</v>
      </c>
      <c r="B26" s="49">
        <v>30725621998</v>
      </c>
      <c r="C26" s="14" t="s">
        <v>53</v>
      </c>
      <c r="D26" s="50"/>
      <c r="E26" s="18">
        <v>3200</v>
      </c>
      <c r="F26" s="44">
        <f t="shared" si="0"/>
        <v>132028.93</v>
      </c>
    </row>
    <row r="27" spans="1:6" x14ac:dyDescent="0.25">
      <c r="A27" s="48">
        <v>45065</v>
      </c>
      <c r="B27" s="49">
        <v>30725622285</v>
      </c>
      <c r="C27" s="14" t="s">
        <v>53</v>
      </c>
      <c r="D27" s="50"/>
      <c r="E27" s="18">
        <v>5450</v>
      </c>
      <c r="F27" s="44">
        <f t="shared" si="0"/>
        <v>126578.93</v>
      </c>
    </row>
    <row r="28" spans="1:6" x14ac:dyDescent="0.25">
      <c r="A28" s="48">
        <v>45065</v>
      </c>
      <c r="B28" s="49">
        <v>30725622628</v>
      </c>
      <c r="C28" s="14" t="s">
        <v>56</v>
      </c>
      <c r="D28" s="50"/>
      <c r="E28" s="18">
        <v>9946.5</v>
      </c>
      <c r="F28" s="44">
        <f t="shared" si="0"/>
        <v>116632.43</v>
      </c>
    </row>
    <row r="29" spans="1:6" x14ac:dyDescent="0.25">
      <c r="A29" s="48">
        <v>45065</v>
      </c>
      <c r="B29" s="49">
        <v>30725622998</v>
      </c>
      <c r="C29" s="14" t="s">
        <v>57</v>
      </c>
      <c r="D29" s="50"/>
      <c r="E29" s="18">
        <v>108880.82999999999</v>
      </c>
      <c r="F29" s="44">
        <f t="shared" si="0"/>
        <v>7751.6000000000058</v>
      </c>
    </row>
    <row r="30" spans="1:6" x14ac:dyDescent="0.25">
      <c r="A30" s="48">
        <v>45068</v>
      </c>
      <c r="B30" s="49">
        <v>30751906951</v>
      </c>
      <c r="C30" s="14" t="s">
        <v>58</v>
      </c>
      <c r="D30" s="50"/>
      <c r="E30" s="18">
        <v>6254.07</v>
      </c>
      <c r="F30" s="44">
        <f t="shared" si="0"/>
        <v>1497.5300000000061</v>
      </c>
    </row>
    <row r="31" spans="1:6" x14ac:dyDescent="0.25">
      <c r="A31" s="48">
        <v>45077</v>
      </c>
      <c r="B31" s="49" t="s">
        <v>59</v>
      </c>
      <c r="C31" s="14" t="s">
        <v>23</v>
      </c>
      <c r="D31" s="50">
        <v>208789.18</v>
      </c>
      <c r="E31" s="18"/>
      <c r="F31" s="44">
        <f t="shared" si="0"/>
        <v>210286.71</v>
      </c>
    </row>
    <row r="32" spans="1:6" x14ac:dyDescent="0.25">
      <c r="A32" s="51">
        <v>45077</v>
      </c>
      <c r="B32" s="52" t="s">
        <v>28</v>
      </c>
      <c r="C32" s="14" t="s">
        <v>36</v>
      </c>
      <c r="D32" s="50"/>
      <c r="E32" s="53">
        <v>707.78</v>
      </c>
      <c r="F32" s="44">
        <f>+F31+D32-E32</f>
        <v>209578.93</v>
      </c>
    </row>
    <row r="33" spans="1:8" x14ac:dyDescent="0.25">
      <c r="A33" s="54"/>
      <c r="B33" s="55"/>
      <c r="C33" s="56"/>
      <c r="D33" s="57"/>
      <c r="E33" s="58"/>
      <c r="F33" s="59"/>
    </row>
    <row r="34" spans="1:8" x14ac:dyDescent="0.25">
      <c r="A34" s="54"/>
      <c r="B34" s="55"/>
      <c r="C34" s="56"/>
      <c r="D34" s="57"/>
      <c r="E34" s="58"/>
      <c r="F34" s="59"/>
      <c r="H34" s="3"/>
    </row>
    <row r="35" spans="1:8" x14ac:dyDescent="0.25">
      <c r="A35" s="54"/>
      <c r="B35" s="55"/>
      <c r="C35" s="56"/>
      <c r="D35" s="57"/>
      <c r="E35" s="58"/>
      <c r="F35" s="59"/>
    </row>
    <row r="36" spans="1:8" x14ac:dyDescent="0.25">
      <c r="A36" t="s">
        <v>37</v>
      </c>
      <c r="D36" t="s">
        <v>38</v>
      </c>
    </row>
    <row r="37" spans="1:8" x14ac:dyDescent="0.25">
      <c r="A37" t="s">
        <v>4</v>
      </c>
      <c r="D37" t="s">
        <v>15</v>
      </c>
    </row>
    <row r="55" spans="8:9" x14ac:dyDescent="0.25">
      <c r="I55" s="3"/>
    </row>
    <row r="56" spans="8:9" x14ac:dyDescent="0.25">
      <c r="H56" s="3"/>
    </row>
  </sheetData>
  <mergeCells count="5">
    <mergeCell ref="A2:E2"/>
    <mergeCell ref="A4:E4"/>
    <mergeCell ref="A5:E5"/>
    <mergeCell ref="A6:E6"/>
    <mergeCell ref="A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8B3B-9301-4A0B-A3D9-EF3AF471326B}">
  <dimension ref="A3:IV18"/>
  <sheetViews>
    <sheetView workbookViewId="0">
      <selection activeCell="I24" sqref="I24"/>
    </sheetView>
  </sheetViews>
  <sheetFormatPr baseColWidth="10" defaultRowHeight="15" x14ac:dyDescent="0.25"/>
  <cols>
    <col min="1" max="1" width="8.85546875" customWidth="1"/>
    <col min="2" max="2" width="12.85546875" customWidth="1"/>
    <col min="3" max="3" width="25.42578125" customWidth="1"/>
    <col min="4" max="4" width="13.42578125" customWidth="1"/>
    <col min="5" max="5" width="11.7109375" bestFit="1" customWidth="1"/>
    <col min="6" max="6" width="12.28515625" customWidth="1"/>
    <col min="257" max="257" width="8.85546875" customWidth="1"/>
    <col min="258" max="258" width="12.85546875" customWidth="1"/>
    <col min="259" max="259" width="25.42578125" customWidth="1"/>
    <col min="260" max="260" width="13.42578125" customWidth="1"/>
    <col min="261" max="261" width="11.7109375" bestFit="1" customWidth="1"/>
    <col min="262" max="262" width="12.28515625" customWidth="1"/>
    <col min="513" max="513" width="8.85546875" customWidth="1"/>
    <col min="514" max="514" width="12.85546875" customWidth="1"/>
    <col min="515" max="515" width="25.42578125" customWidth="1"/>
    <col min="516" max="516" width="13.42578125" customWidth="1"/>
    <col min="517" max="517" width="11.7109375" bestFit="1" customWidth="1"/>
    <col min="518" max="518" width="12.28515625" customWidth="1"/>
    <col min="769" max="769" width="8.85546875" customWidth="1"/>
    <col min="770" max="770" width="12.85546875" customWidth="1"/>
    <col min="771" max="771" width="25.42578125" customWidth="1"/>
    <col min="772" max="772" width="13.42578125" customWidth="1"/>
    <col min="773" max="773" width="11.7109375" bestFit="1" customWidth="1"/>
    <col min="774" max="774" width="12.28515625" customWidth="1"/>
    <col min="1025" max="1025" width="8.85546875" customWidth="1"/>
    <col min="1026" max="1026" width="12.85546875" customWidth="1"/>
    <col min="1027" max="1027" width="25.42578125" customWidth="1"/>
    <col min="1028" max="1028" width="13.42578125" customWidth="1"/>
    <col min="1029" max="1029" width="11.7109375" bestFit="1" customWidth="1"/>
    <col min="1030" max="1030" width="12.28515625" customWidth="1"/>
    <col min="1281" max="1281" width="8.85546875" customWidth="1"/>
    <col min="1282" max="1282" width="12.85546875" customWidth="1"/>
    <col min="1283" max="1283" width="25.42578125" customWidth="1"/>
    <col min="1284" max="1284" width="13.42578125" customWidth="1"/>
    <col min="1285" max="1285" width="11.7109375" bestFit="1" customWidth="1"/>
    <col min="1286" max="1286" width="12.28515625" customWidth="1"/>
    <col min="1537" max="1537" width="8.85546875" customWidth="1"/>
    <col min="1538" max="1538" width="12.85546875" customWidth="1"/>
    <col min="1539" max="1539" width="25.42578125" customWidth="1"/>
    <col min="1540" max="1540" width="13.42578125" customWidth="1"/>
    <col min="1541" max="1541" width="11.7109375" bestFit="1" customWidth="1"/>
    <col min="1542" max="1542" width="12.28515625" customWidth="1"/>
    <col min="1793" max="1793" width="8.85546875" customWidth="1"/>
    <col min="1794" max="1794" width="12.85546875" customWidth="1"/>
    <col min="1795" max="1795" width="25.42578125" customWidth="1"/>
    <col min="1796" max="1796" width="13.42578125" customWidth="1"/>
    <col min="1797" max="1797" width="11.7109375" bestFit="1" customWidth="1"/>
    <col min="1798" max="1798" width="12.28515625" customWidth="1"/>
    <col min="2049" max="2049" width="8.85546875" customWidth="1"/>
    <col min="2050" max="2050" width="12.85546875" customWidth="1"/>
    <col min="2051" max="2051" width="25.42578125" customWidth="1"/>
    <col min="2052" max="2052" width="13.42578125" customWidth="1"/>
    <col min="2053" max="2053" width="11.7109375" bestFit="1" customWidth="1"/>
    <col min="2054" max="2054" width="12.28515625" customWidth="1"/>
    <col min="2305" max="2305" width="8.85546875" customWidth="1"/>
    <col min="2306" max="2306" width="12.85546875" customWidth="1"/>
    <col min="2307" max="2307" width="25.42578125" customWidth="1"/>
    <col min="2308" max="2308" width="13.42578125" customWidth="1"/>
    <col min="2309" max="2309" width="11.7109375" bestFit="1" customWidth="1"/>
    <col min="2310" max="2310" width="12.28515625" customWidth="1"/>
    <col min="2561" max="2561" width="8.85546875" customWidth="1"/>
    <col min="2562" max="2562" width="12.85546875" customWidth="1"/>
    <col min="2563" max="2563" width="25.42578125" customWidth="1"/>
    <col min="2564" max="2564" width="13.42578125" customWidth="1"/>
    <col min="2565" max="2565" width="11.7109375" bestFit="1" customWidth="1"/>
    <col min="2566" max="2566" width="12.28515625" customWidth="1"/>
    <col min="2817" max="2817" width="8.85546875" customWidth="1"/>
    <col min="2818" max="2818" width="12.85546875" customWidth="1"/>
    <col min="2819" max="2819" width="25.42578125" customWidth="1"/>
    <col min="2820" max="2820" width="13.42578125" customWidth="1"/>
    <col min="2821" max="2821" width="11.7109375" bestFit="1" customWidth="1"/>
    <col min="2822" max="2822" width="12.28515625" customWidth="1"/>
    <col min="3073" max="3073" width="8.85546875" customWidth="1"/>
    <col min="3074" max="3074" width="12.85546875" customWidth="1"/>
    <col min="3075" max="3075" width="25.42578125" customWidth="1"/>
    <col min="3076" max="3076" width="13.42578125" customWidth="1"/>
    <col min="3077" max="3077" width="11.7109375" bestFit="1" customWidth="1"/>
    <col min="3078" max="3078" width="12.28515625" customWidth="1"/>
    <col min="3329" max="3329" width="8.85546875" customWidth="1"/>
    <col min="3330" max="3330" width="12.85546875" customWidth="1"/>
    <col min="3331" max="3331" width="25.42578125" customWidth="1"/>
    <col min="3332" max="3332" width="13.42578125" customWidth="1"/>
    <col min="3333" max="3333" width="11.7109375" bestFit="1" customWidth="1"/>
    <col min="3334" max="3334" width="12.28515625" customWidth="1"/>
    <col min="3585" max="3585" width="8.85546875" customWidth="1"/>
    <col min="3586" max="3586" width="12.85546875" customWidth="1"/>
    <col min="3587" max="3587" width="25.42578125" customWidth="1"/>
    <col min="3588" max="3588" width="13.42578125" customWidth="1"/>
    <col min="3589" max="3589" width="11.7109375" bestFit="1" customWidth="1"/>
    <col min="3590" max="3590" width="12.28515625" customWidth="1"/>
    <col min="3841" max="3841" width="8.85546875" customWidth="1"/>
    <col min="3842" max="3842" width="12.85546875" customWidth="1"/>
    <col min="3843" max="3843" width="25.42578125" customWidth="1"/>
    <col min="3844" max="3844" width="13.42578125" customWidth="1"/>
    <col min="3845" max="3845" width="11.7109375" bestFit="1" customWidth="1"/>
    <col min="3846" max="3846" width="12.28515625" customWidth="1"/>
    <col min="4097" max="4097" width="8.85546875" customWidth="1"/>
    <col min="4098" max="4098" width="12.85546875" customWidth="1"/>
    <col min="4099" max="4099" width="25.42578125" customWidth="1"/>
    <col min="4100" max="4100" width="13.42578125" customWidth="1"/>
    <col min="4101" max="4101" width="11.7109375" bestFit="1" customWidth="1"/>
    <col min="4102" max="4102" width="12.28515625" customWidth="1"/>
    <col min="4353" max="4353" width="8.85546875" customWidth="1"/>
    <col min="4354" max="4354" width="12.85546875" customWidth="1"/>
    <col min="4355" max="4355" width="25.42578125" customWidth="1"/>
    <col min="4356" max="4356" width="13.42578125" customWidth="1"/>
    <col min="4357" max="4357" width="11.7109375" bestFit="1" customWidth="1"/>
    <col min="4358" max="4358" width="12.28515625" customWidth="1"/>
    <col min="4609" max="4609" width="8.85546875" customWidth="1"/>
    <col min="4610" max="4610" width="12.85546875" customWidth="1"/>
    <col min="4611" max="4611" width="25.42578125" customWidth="1"/>
    <col min="4612" max="4612" width="13.42578125" customWidth="1"/>
    <col min="4613" max="4613" width="11.7109375" bestFit="1" customWidth="1"/>
    <col min="4614" max="4614" width="12.28515625" customWidth="1"/>
    <col min="4865" max="4865" width="8.85546875" customWidth="1"/>
    <col min="4866" max="4866" width="12.85546875" customWidth="1"/>
    <col min="4867" max="4867" width="25.42578125" customWidth="1"/>
    <col min="4868" max="4868" width="13.42578125" customWidth="1"/>
    <col min="4869" max="4869" width="11.7109375" bestFit="1" customWidth="1"/>
    <col min="4870" max="4870" width="12.28515625" customWidth="1"/>
    <col min="5121" max="5121" width="8.85546875" customWidth="1"/>
    <col min="5122" max="5122" width="12.85546875" customWidth="1"/>
    <col min="5123" max="5123" width="25.42578125" customWidth="1"/>
    <col min="5124" max="5124" width="13.42578125" customWidth="1"/>
    <col min="5125" max="5125" width="11.7109375" bestFit="1" customWidth="1"/>
    <col min="5126" max="5126" width="12.28515625" customWidth="1"/>
    <col min="5377" max="5377" width="8.85546875" customWidth="1"/>
    <col min="5378" max="5378" width="12.85546875" customWidth="1"/>
    <col min="5379" max="5379" width="25.42578125" customWidth="1"/>
    <col min="5380" max="5380" width="13.42578125" customWidth="1"/>
    <col min="5381" max="5381" width="11.7109375" bestFit="1" customWidth="1"/>
    <col min="5382" max="5382" width="12.28515625" customWidth="1"/>
    <col min="5633" max="5633" width="8.85546875" customWidth="1"/>
    <col min="5634" max="5634" width="12.85546875" customWidth="1"/>
    <col min="5635" max="5635" width="25.42578125" customWidth="1"/>
    <col min="5636" max="5636" width="13.42578125" customWidth="1"/>
    <col min="5637" max="5637" width="11.7109375" bestFit="1" customWidth="1"/>
    <col min="5638" max="5638" width="12.28515625" customWidth="1"/>
    <col min="5889" max="5889" width="8.85546875" customWidth="1"/>
    <col min="5890" max="5890" width="12.85546875" customWidth="1"/>
    <col min="5891" max="5891" width="25.42578125" customWidth="1"/>
    <col min="5892" max="5892" width="13.42578125" customWidth="1"/>
    <col min="5893" max="5893" width="11.7109375" bestFit="1" customWidth="1"/>
    <col min="5894" max="5894" width="12.28515625" customWidth="1"/>
    <col min="6145" max="6145" width="8.85546875" customWidth="1"/>
    <col min="6146" max="6146" width="12.85546875" customWidth="1"/>
    <col min="6147" max="6147" width="25.42578125" customWidth="1"/>
    <col min="6148" max="6148" width="13.42578125" customWidth="1"/>
    <col min="6149" max="6149" width="11.7109375" bestFit="1" customWidth="1"/>
    <col min="6150" max="6150" width="12.28515625" customWidth="1"/>
    <col min="6401" max="6401" width="8.85546875" customWidth="1"/>
    <col min="6402" max="6402" width="12.85546875" customWidth="1"/>
    <col min="6403" max="6403" width="25.42578125" customWidth="1"/>
    <col min="6404" max="6404" width="13.42578125" customWidth="1"/>
    <col min="6405" max="6405" width="11.7109375" bestFit="1" customWidth="1"/>
    <col min="6406" max="6406" width="12.28515625" customWidth="1"/>
    <col min="6657" max="6657" width="8.85546875" customWidth="1"/>
    <col min="6658" max="6658" width="12.85546875" customWidth="1"/>
    <col min="6659" max="6659" width="25.42578125" customWidth="1"/>
    <col min="6660" max="6660" width="13.42578125" customWidth="1"/>
    <col min="6661" max="6661" width="11.7109375" bestFit="1" customWidth="1"/>
    <col min="6662" max="6662" width="12.28515625" customWidth="1"/>
    <col min="6913" max="6913" width="8.85546875" customWidth="1"/>
    <col min="6914" max="6914" width="12.85546875" customWidth="1"/>
    <col min="6915" max="6915" width="25.42578125" customWidth="1"/>
    <col min="6916" max="6916" width="13.42578125" customWidth="1"/>
    <col min="6917" max="6917" width="11.7109375" bestFit="1" customWidth="1"/>
    <col min="6918" max="6918" width="12.28515625" customWidth="1"/>
    <col min="7169" max="7169" width="8.85546875" customWidth="1"/>
    <col min="7170" max="7170" width="12.85546875" customWidth="1"/>
    <col min="7171" max="7171" width="25.42578125" customWidth="1"/>
    <col min="7172" max="7172" width="13.42578125" customWidth="1"/>
    <col min="7173" max="7173" width="11.7109375" bestFit="1" customWidth="1"/>
    <col min="7174" max="7174" width="12.28515625" customWidth="1"/>
    <col min="7425" max="7425" width="8.85546875" customWidth="1"/>
    <col min="7426" max="7426" width="12.85546875" customWidth="1"/>
    <col min="7427" max="7427" width="25.42578125" customWidth="1"/>
    <col min="7428" max="7428" width="13.42578125" customWidth="1"/>
    <col min="7429" max="7429" width="11.7109375" bestFit="1" customWidth="1"/>
    <col min="7430" max="7430" width="12.28515625" customWidth="1"/>
    <col min="7681" max="7681" width="8.85546875" customWidth="1"/>
    <col min="7682" max="7682" width="12.85546875" customWidth="1"/>
    <col min="7683" max="7683" width="25.42578125" customWidth="1"/>
    <col min="7684" max="7684" width="13.42578125" customWidth="1"/>
    <col min="7685" max="7685" width="11.7109375" bestFit="1" customWidth="1"/>
    <col min="7686" max="7686" width="12.28515625" customWidth="1"/>
    <col min="7937" max="7937" width="8.85546875" customWidth="1"/>
    <col min="7938" max="7938" width="12.85546875" customWidth="1"/>
    <col min="7939" max="7939" width="25.42578125" customWidth="1"/>
    <col min="7940" max="7940" width="13.42578125" customWidth="1"/>
    <col min="7941" max="7941" width="11.7109375" bestFit="1" customWidth="1"/>
    <col min="7942" max="7942" width="12.28515625" customWidth="1"/>
    <col min="8193" max="8193" width="8.85546875" customWidth="1"/>
    <col min="8194" max="8194" width="12.85546875" customWidth="1"/>
    <col min="8195" max="8195" width="25.42578125" customWidth="1"/>
    <col min="8196" max="8196" width="13.42578125" customWidth="1"/>
    <col min="8197" max="8197" width="11.7109375" bestFit="1" customWidth="1"/>
    <col min="8198" max="8198" width="12.28515625" customWidth="1"/>
    <col min="8449" max="8449" width="8.85546875" customWidth="1"/>
    <col min="8450" max="8450" width="12.85546875" customWidth="1"/>
    <col min="8451" max="8451" width="25.42578125" customWidth="1"/>
    <col min="8452" max="8452" width="13.42578125" customWidth="1"/>
    <col min="8453" max="8453" width="11.7109375" bestFit="1" customWidth="1"/>
    <col min="8454" max="8454" width="12.28515625" customWidth="1"/>
    <col min="8705" max="8705" width="8.85546875" customWidth="1"/>
    <col min="8706" max="8706" width="12.85546875" customWidth="1"/>
    <col min="8707" max="8707" width="25.42578125" customWidth="1"/>
    <col min="8708" max="8708" width="13.42578125" customWidth="1"/>
    <col min="8709" max="8709" width="11.7109375" bestFit="1" customWidth="1"/>
    <col min="8710" max="8710" width="12.28515625" customWidth="1"/>
    <col min="8961" max="8961" width="8.85546875" customWidth="1"/>
    <col min="8962" max="8962" width="12.85546875" customWidth="1"/>
    <col min="8963" max="8963" width="25.42578125" customWidth="1"/>
    <col min="8964" max="8964" width="13.42578125" customWidth="1"/>
    <col min="8965" max="8965" width="11.7109375" bestFit="1" customWidth="1"/>
    <col min="8966" max="8966" width="12.28515625" customWidth="1"/>
    <col min="9217" max="9217" width="8.85546875" customWidth="1"/>
    <col min="9218" max="9218" width="12.85546875" customWidth="1"/>
    <col min="9219" max="9219" width="25.42578125" customWidth="1"/>
    <col min="9220" max="9220" width="13.42578125" customWidth="1"/>
    <col min="9221" max="9221" width="11.7109375" bestFit="1" customWidth="1"/>
    <col min="9222" max="9222" width="12.28515625" customWidth="1"/>
    <col min="9473" max="9473" width="8.85546875" customWidth="1"/>
    <col min="9474" max="9474" width="12.85546875" customWidth="1"/>
    <col min="9475" max="9475" width="25.42578125" customWidth="1"/>
    <col min="9476" max="9476" width="13.42578125" customWidth="1"/>
    <col min="9477" max="9477" width="11.7109375" bestFit="1" customWidth="1"/>
    <col min="9478" max="9478" width="12.28515625" customWidth="1"/>
    <col min="9729" max="9729" width="8.85546875" customWidth="1"/>
    <col min="9730" max="9730" width="12.85546875" customWidth="1"/>
    <col min="9731" max="9731" width="25.42578125" customWidth="1"/>
    <col min="9732" max="9732" width="13.42578125" customWidth="1"/>
    <col min="9733" max="9733" width="11.7109375" bestFit="1" customWidth="1"/>
    <col min="9734" max="9734" width="12.28515625" customWidth="1"/>
    <col min="9985" max="9985" width="8.85546875" customWidth="1"/>
    <col min="9986" max="9986" width="12.85546875" customWidth="1"/>
    <col min="9987" max="9987" width="25.42578125" customWidth="1"/>
    <col min="9988" max="9988" width="13.42578125" customWidth="1"/>
    <col min="9989" max="9989" width="11.7109375" bestFit="1" customWidth="1"/>
    <col min="9990" max="9990" width="12.28515625" customWidth="1"/>
    <col min="10241" max="10241" width="8.85546875" customWidth="1"/>
    <col min="10242" max="10242" width="12.85546875" customWidth="1"/>
    <col min="10243" max="10243" width="25.42578125" customWidth="1"/>
    <col min="10244" max="10244" width="13.42578125" customWidth="1"/>
    <col min="10245" max="10245" width="11.7109375" bestFit="1" customWidth="1"/>
    <col min="10246" max="10246" width="12.28515625" customWidth="1"/>
    <col min="10497" max="10497" width="8.85546875" customWidth="1"/>
    <col min="10498" max="10498" width="12.85546875" customWidth="1"/>
    <col min="10499" max="10499" width="25.42578125" customWidth="1"/>
    <col min="10500" max="10500" width="13.42578125" customWidth="1"/>
    <col min="10501" max="10501" width="11.7109375" bestFit="1" customWidth="1"/>
    <col min="10502" max="10502" width="12.28515625" customWidth="1"/>
    <col min="10753" max="10753" width="8.85546875" customWidth="1"/>
    <col min="10754" max="10754" width="12.85546875" customWidth="1"/>
    <col min="10755" max="10755" width="25.42578125" customWidth="1"/>
    <col min="10756" max="10756" width="13.42578125" customWidth="1"/>
    <col min="10757" max="10757" width="11.7109375" bestFit="1" customWidth="1"/>
    <col min="10758" max="10758" width="12.28515625" customWidth="1"/>
    <col min="11009" max="11009" width="8.85546875" customWidth="1"/>
    <col min="11010" max="11010" width="12.85546875" customWidth="1"/>
    <col min="11011" max="11011" width="25.42578125" customWidth="1"/>
    <col min="11012" max="11012" width="13.42578125" customWidth="1"/>
    <col min="11013" max="11013" width="11.7109375" bestFit="1" customWidth="1"/>
    <col min="11014" max="11014" width="12.28515625" customWidth="1"/>
    <col min="11265" max="11265" width="8.85546875" customWidth="1"/>
    <col min="11266" max="11266" width="12.85546875" customWidth="1"/>
    <col min="11267" max="11267" width="25.42578125" customWidth="1"/>
    <col min="11268" max="11268" width="13.42578125" customWidth="1"/>
    <col min="11269" max="11269" width="11.7109375" bestFit="1" customWidth="1"/>
    <col min="11270" max="11270" width="12.28515625" customWidth="1"/>
    <col min="11521" max="11521" width="8.85546875" customWidth="1"/>
    <col min="11522" max="11522" width="12.85546875" customWidth="1"/>
    <col min="11523" max="11523" width="25.42578125" customWidth="1"/>
    <col min="11524" max="11524" width="13.42578125" customWidth="1"/>
    <col min="11525" max="11525" width="11.7109375" bestFit="1" customWidth="1"/>
    <col min="11526" max="11526" width="12.28515625" customWidth="1"/>
    <col min="11777" max="11777" width="8.85546875" customWidth="1"/>
    <col min="11778" max="11778" width="12.85546875" customWidth="1"/>
    <col min="11779" max="11779" width="25.42578125" customWidth="1"/>
    <col min="11780" max="11780" width="13.42578125" customWidth="1"/>
    <col min="11781" max="11781" width="11.7109375" bestFit="1" customWidth="1"/>
    <col min="11782" max="11782" width="12.28515625" customWidth="1"/>
    <col min="12033" max="12033" width="8.85546875" customWidth="1"/>
    <col min="12034" max="12034" width="12.85546875" customWidth="1"/>
    <col min="12035" max="12035" width="25.42578125" customWidth="1"/>
    <col min="12036" max="12036" width="13.42578125" customWidth="1"/>
    <col min="12037" max="12037" width="11.7109375" bestFit="1" customWidth="1"/>
    <col min="12038" max="12038" width="12.28515625" customWidth="1"/>
    <col min="12289" max="12289" width="8.85546875" customWidth="1"/>
    <col min="12290" max="12290" width="12.85546875" customWidth="1"/>
    <col min="12291" max="12291" width="25.42578125" customWidth="1"/>
    <col min="12292" max="12292" width="13.42578125" customWidth="1"/>
    <col min="12293" max="12293" width="11.7109375" bestFit="1" customWidth="1"/>
    <col min="12294" max="12294" width="12.28515625" customWidth="1"/>
    <col min="12545" max="12545" width="8.85546875" customWidth="1"/>
    <col min="12546" max="12546" width="12.85546875" customWidth="1"/>
    <col min="12547" max="12547" width="25.42578125" customWidth="1"/>
    <col min="12548" max="12548" width="13.42578125" customWidth="1"/>
    <col min="12549" max="12549" width="11.7109375" bestFit="1" customWidth="1"/>
    <col min="12550" max="12550" width="12.28515625" customWidth="1"/>
    <col min="12801" max="12801" width="8.85546875" customWidth="1"/>
    <col min="12802" max="12802" width="12.85546875" customWidth="1"/>
    <col min="12803" max="12803" width="25.42578125" customWidth="1"/>
    <col min="12804" max="12804" width="13.42578125" customWidth="1"/>
    <col min="12805" max="12805" width="11.7109375" bestFit="1" customWidth="1"/>
    <col min="12806" max="12806" width="12.28515625" customWidth="1"/>
    <col min="13057" max="13057" width="8.85546875" customWidth="1"/>
    <col min="13058" max="13058" width="12.85546875" customWidth="1"/>
    <col min="13059" max="13059" width="25.42578125" customWidth="1"/>
    <col min="13060" max="13060" width="13.42578125" customWidth="1"/>
    <col min="13061" max="13061" width="11.7109375" bestFit="1" customWidth="1"/>
    <col min="13062" max="13062" width="12.28515625" customWidth="1"/>
    <col min="13313" max="13313" width="8.85546875" customWidth="1"/>
    <col min="13314" max="13314" width="12.85546875" customWidth="1"/>
    <col min="13315" max="13315" width="25.42578125" customWidth="1"/>
    <col min="13316" max="13316" width="13.42578125" customWidth="1"/>
    <col min="13317" max="13317" width="11.7109375" bestFit="1" customWidth="1"/>
    <col min="13318" max="13318" width="12.28515625" customWidth="1"/>
    <col min="13569" max="13569" width="8.85546875" customWidth="1"/>
    <col min="13570" max="13570" width="12.85546875" customWidth="1"/>
    <col min="13571" max="13571" width="25.42578125" customWidth="1"/>
    <col min="13572" max="13572" width="13.42578125" customWidth="1"/>
    <col min="13573" max="13573" width="11.7109375" bestFit="1" customWidth="1"/>
    <col min="13574" max="13574" width="12.28515625" customWidth="1"/>
    <col min="13825" max="13825" width="8.85546875" customWidth="1"/>
    <col min="13826" max="13826" width="12.85546875" customWidth="1"/>
    <col min="13827" max="13827" width="25.42578125" customWidth="1"/>
    <col min="13828" max="13828" width="13.42578125" customWidth="1"/>
    <col min="13829" max="13829" width="11.7109375" bestFit="1" customWidth="1"/>
    <col min="13830" max="13830" width="12.28515625" customWidth="1"/>
    <col min="14081" max="14081" width="8.85546875" customWidth="1"/>
    <col min="14082" max="14082" width="12.85546875" customWidth="1"/>
    <col min="14083" max="14083" width="25.42578125" customWidth="1"/>
    <col min="14084" max="14084" width="13.42578125" customWidth="1"/>
    <col min="14085" max="14085" width="11.7109375" bestFit="1" customWidth="1"/>
    <col min="14086" max="14086" width="12.28515625" customWidth="1"/>
    <col min="14337" max="14337" width="8.85546875" customWidth="1"/>
    <col min="14338" max="14338" width="12.85546875" customWidth="1"/>
    <col min="14339" max="14339" width="25.42578125" customWidth="1"/>
    <col min="14340" max="14340" width="13.42578125" customWidth="1"/>
    <col min="14341" max="14341" width="11.7109375" bestFit="1" customWidth="1"/>
    <col min="14342" max="14342" width="12.28515625" customWidth="1"/>
    <col min="14593" max="14593" width="8.85546875" customWidth="1"/>
    <col min="14594" max="14594" width="12.85546875" customWidth="1"/>
    <col min="14595" max="14595" width="25.42578125" customWidth="1"/>
    <col min="14596" max="14596" width="13.42578125" customWidth="1"/>
    <col min="14597" max="14597" width="11.7109375" bestFit="1" customWidth="1"/>
    <col min="14598" max="14598" width="12.28515625" customWidth="1"/>
    <col min="14849" max="14849" width="8.85546875" customWidth="1"/>
    <col min="14850" max="14850" width="12.85546875" customWidth="1"/>
    <col min="14851" max="14851" width="25.42578125" customWidth="1"/>
    <col min="14852" max="14852" width="13.42578125" customWidth="1"/>
    <col min="14853" max="14853" width="11.7109375" bestFit="1" customWidth="1"/>
    <col min="14854" max="14854" width="12.28515625" customWidth="1"/>
    <col min="15105" max="15105" width="8.85546875" customWidth="1"/>
    <col min="15106" max="15106" width="12.85546875" customWidth="1"/>
    <col min="15107" max="15107" width="25.42578125" customWidth="1"/>
    <col min="15108" max="15108" width="13.42578125" customWidth="1"/>
    <col min="15109" max="15109" width="11.7109375" bestFit="1" customWidth="1"/>
    <col min="15110" max="15110" width="12.28515625" customWidth="1"/>
    <col min="15361" max="15361" width="8.85546875" customWidth="1"/>
    <col min="15362" max="15362" width="12.85546875" customWidth="1"/>
    <col min="15363" max="15363" width="25.42578125" customWidth="1"/>
    <col min="15364" max="15364" width="13.42578125" customWidth="1"/>
    <col min="15365" max="15365" width="11.7109375" bestFit="1" customWidth="1"/>
    <col min="15366" max="15366" width="12.28515625" customWidth="1"/>
    <col min="15617" max="15617" width="8.85546875" customWidth="1"/>
    <col min="15618" max="15618" width="12.85546875" customWidth="1"/>
    <col min="15619" max="15619" width="25.42578125" customWidth="1"/>
    <col min="15620" max="15620" width="13.42578125" customWidth="1"/>
    <col min="15621" max="15621" width="11.7109375" bestFit="1" customWidth="1"/>
    <col min="15622" max="15622" width="12.28515625" customWidth="1"/>
    <col min="15873" max="15873" width="8.85546875" customWidth="1"/>
    <col min="15874" max="15874" width="12.85546875" customWidth="1"/>
    <col min="15875" max="15875" width="25.42578125" customWidth="1"/>
    <col min="15876" max="15876" width="13.42578125" customWidth="1"/>
    <col min="15877" max="15877" width="11.7109375" bestFit="1" customWidth="1"/>
    <col min="15878" max="15878" width="12.28515625" customWidth="1"/>
    <col min="16129" max="16129" width="8.85546875" customWidth="1"/>
    <col min="16130" max="16130" width="12.85546875" customWidth="1"/>
    <col min="16131" max="16131" width="25.42578125" customWidth="1"/>
    <col min="16132" max="16132" width="13.42578125" customWidth="1"/>
    <col min="16133" max="16133" width="11.7109375" bestFit="1" customWidth="1"/>
    <col min="16134" max="16134" width="12.28515625" customWidth="1"/>
  </cols>
  <sheetData>
    <row r="3" spans="1:256" x14ac:dyDescent="0.25">
      <c r="C3" s="46"/>
      <c r="D3" s="46"/>
      <c r="E3" s="46"/>
    </row>
    <row r="4" spans="1:256" ht="15.75" x14ac:dyDescent="0.25">
      <c r="A4" s="73" t="s">
        <v>5</v>
      </c>
      <c r="B4" s="73"/>
      <c r="C4" s="73"/>
      <c r="D4" s="73"/>
      <c r="E4" s="73"/>
    </row>
    <row r="5" spans="1:256" ht="15.75" x14ac:dyDescent="0.25">
      <c r="A5" s="17"/>
      <c r="B5" s="17"/>
      <c r="C5" s="17" t="s">
        <v>39</v>
      </c>
      <c r="D5" s="17"/>
      <c r="E5" s="17"/>
    </row>
    <row r="6" spans="1:256" x14ac:dyDescent="0.25">
      <c r="A6" s="74" t="s">
        <v>49</v>
      </c>
      <c r="B6" s="74"/>
      <c r="C6" s="74"/>
      <c r="D6" s="74"/>
      <c r="E6" s="74"/>
    </row>
    <row r="7" spans="1:256" x14ac:dyDescent="0.25">
      <c r="A7" s="74" t="s">
        <v>40</v>
      </c>
      <c r="B7" s="74"/>
      <c r="C7" s="74"/>
      <c r="D7" s="74"/>
      <c r="E7" s="74"/>
    </row>
    <row r="8" spans="1:256" x14ac:dyDescent="0.25">
      <c r="A8" s="74" t="s">
        <v>41</v>
      </c>
      <c r="B8" s="74"/>
      <c r="C8" s="74"/>
      <c r="D8" s="74"/>
      <c r="E8" s="74"/>
    </row>
    <row r="9" spans="1:256" ht="15.75" thickBot="1" x14ac:dyDescent="0.3">
      <c r="A9" s="75" t="s">
        <v>7</v>
      </c>
      <c r="B9" s="75"/>
      <c r="C9" s="75"/>
      <c r="D9" s="75"/>
      <c r="E9" s="76"/>
      <c r="F9" s="33"/>
    </row>
    <row r="10" spans="1:256" ht="15.75" thickBot="1" x14ac:dyDescent="0.3">
      <c r="A10" s="1" t="s">
        <v>0</v>
      </c>
      <c r="B10" s="2" t="s">
        <v>1</v>
      </c>
      <c r="C10" s="2" t="s">
        <v>2</v>
      </c>
      <c r="D10" s="2" t="s">
        <v>27</v>
      </c>
      <c r="E10" s="2" t="s">
        <v>3</v>
      </c>
      <c r="F10" s="34" t="s">
        <v>8</v>
      </c>
    </row>
    <row r="11" spans="1:256" x14ac:dyDescent="0.25">
      <c r="A11" s="13">
        <v>45047</v>
      </c>
      <c r="B11" s="49"/>
      <c r="C11" s="14" t="s">
        <v>6</v>
      </c>
      <c r="D11" s="50"/>
      <c r="E11" s="18"/>
      <c r="F11" s="44">
        <v>1510659.68</v>
      </c>
    </row>
    <row r="12" spans="1:256" x14ac:dyDescent="0.25">
      <c r="A12" s="60">
        <v>45077</v>
      </c>
      <c r="B12" s="61" t="s">
        <v>42</v>
      </c>
      <c r="C12" s="62" t="s">
        <v>13</v>
      </c>
      <c r="D12" s="62"/>
      <c r="E12" s="63">
        <v>175</v>
      </c>
      <c r="F12" s="44">
        <f>+F11-E12</f>
        <v>1510484.68</v>
      </c>
      <c r="G12" s="64"/>
      <c r="H12" s="64"/>
      <c r="I12" s="64"/>
      <c r="J12" s="64"/>
      <c r="K12" s="64"/>
      <c r="L12" s="64"/>
      <c r="M12" s="64"/>
      <c r="N12" s="64"/>
      <c r="O12" s="65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</row>
    <row r="17" spans="1:4" x14ac:dyDescent="0.25">
      <c r="A17" t="s">
        <v>37</v>
      </c>
      <c r="D17" t="s">
        <v>38</v>
      </c>
    </row>
    <row r="18" spans="1:4" x14ac:dyDescent="0.25">
      <c r="A18" t="s">
        <v>4</v>
      </c>
      <c r="D18" t="s">
        <v>15</v>
      </c>
    </row>
  </sheetData>
  <mergeCells count="5">
    <mergeCell ref="A4:E4"/>
    <mergeCell ref="A6:E6"/>
    <mergeCell ref="A7:E7"/>
    <mergeCell ref="A8:E8"/>
    <mergeCell ref="A9:E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83E0-D55F-4741-A5B0-AFADFAE2A6E7}">
  <dimension ref="A5:J22"/>
  <sheetViews>
    <sheetView workbookViewId="0">
      <selection activeCell="L13" sqref="L13"/>
    </sheetView>
  </sheetViews>
  <sheetFormatPr baseColWidth="10" defaultRowHeight="15" x14ac:dyDescent="0.25"/>
  <cols>
    <col min="1" max="1" width="2" customWidth="1"/>
    <col min="2" max="2" width="8.85546875" customWidth="1"/>
    <col min="3" max="3" width="16.42578125" customWidth="1"/>
    <col min="4" max="4" width="42.140625" customWidth="1"/>
    <col min="5" max="5" width="8.5703125" customWidth="1"/>
    <col min="6" max="6" width="9.28515625" customWidth="1"/>
    <col min="7" max="7" width="9.85546875" customWidth="1"/>
    <col min="8" max="8" width="11.7109375" bestFit="1" customWidth="1"/>
    <col min="257" max="257" width="2" customWidth="1"/>
    <col min="258" max="258" width="8.85546875" customWidth="1"/>
    <col min="259" max="259" width="16.42578125" customWidth="1"/>
    <col min="260" max="260" width="42.140625" customWidth="1"/>
    <col min="261" max="261" width="8.5703125" customWidth="1"/>
    <col min="262" max="262" width="9.28515625" customWidth="1"/>
    <col min="263" max="263" width="9.85546875" customWidth="1"/>
    <col min="264" max="264" width="11.7109375" bestFit="1" customWidth="1"/>
    <col min="513" max="513" width="2" customWidth="1"/>
    <col min="514" max="514" width="8.85546875" customWidth="1"/>
    <col min="515" max="515" width="16.42578125" customWidth="1"/>
    <col min="516" max="516" width="42.140625" customWidth="1"/>
    <col min="517" max="517" width="8.5703125" customWidth="1"/>
    <col min="518" max="518" width="9.28515625" customWidth="1"/>
    <col min="519" max="519" width="9.85546875" customWidth="1"/>
    <col min="520" max="520" width="11.7109375" bestFit="1" customWidth="1"/>
    <col min="769" max="769" width="2" customWidth="1"/>
    <col min="770" max="770" width="8.85546875" customWidth="1"/>
    <col min="771" max="771" width="16.42578125" customWidth="1"/>
    <col min="772" max="772" width="42.140625" customWidth="1"/>
    <col min="773" max="773" width="8.5703125" customWidth="1"/>
    <col min="774" max="774" width="9.28515625" customWidth="1"/>
    <col min="775" max="775" width="9.85546875" customWidth="1"/>
    <col min="776" max="776" width="11.7109375" bestFit="1" customWidth="1"/>
    <col min="1025" max="1025" width="2" customWidth="1"/>
    <col min="1026" max="1026" width="8.85546875" customWidth="1"/>
    <col min="1027" max="1027" width="16.42578125" customWidth="1"/>
    <col min="1028" max="1028" width="42.140625" customWidth="1"/>
    <col min="1029" max="1029" width="8.5703125" customWidth="1"/>
    <col min="1030" max="1030" width="9.28515625" customWidth="1"/>
    <col min="1031" max="1031" width="9.85546875" customWidth="1"/>
    <col min="1032" max="1032" width="11.7109375" bestFit="1" customWidth="1"/>
    <col min="1281" max="1281" width="2" customWidth="1"/>
    <col min="1282" max="1282" width="8.85546875" customWidth="1"/>
    <col min="1283" max="1283" width="16.42578125" customWidth="1"/>
    <col min="1284" max="1284" width="42.140625" customWidth="1"/>
    <col min="1285" max="1285" width="8.5703125" customWidth="1"/>
    <col min="1286" max="1286" width="9.28515625" customWidth="1"/>
    <col min="1287" max="1287" width="9.85546875" customWidth="1"/>
    <col min="1288" max="1288" width="11.7109375" bestFit="1" customWidth="1"/>
    <col min="1537" max="1537" width="2" customWidth="1"/>
    <col min="1538" max="1538" width="8.85546875" customWidth="1"/>
    <col min="1539" max="1539" width="16.42578125" customWidth="1"/>
    <col min="1540" max="1540" width="42.140625" customWidth="1"/>
    <col min="1541" max="1541" width="8.5703125" customWidth="1"/>
    <col min="1542" max="1542" width="9.28515625" customWidth="1"/>
    <col min="1543" max="1543" width="9.85546875" customWidth="1"/>
    <col min="1544" max="1544" width="11.7109375" bestFit="1" customWidth="1"/>
    <col min="1793" max="1793" width="2" customWidth="1"/>
    <col min="1794" max="1794" width="8.85546875" customWidth="1"/>
    <col min="1795" max="1795" width="16.42578125" customWidth="1"/>
    <col min="1796" max="1796" width="42.140625" customWidth="1"/>
    <col min="1797" max="1797" width="8.5703125" customWidth="1"/>
    <col min="1798" max="1798" width="9.28515625" customWidth="1"/>
    <col min="1799" max="1799" width="9.85546875" customWidth="1"/>
    <col min="1800" max="1800" width="11.7109375" bestFit="1" customWidth="1"/>
    <col min="2049" max="2049" width="2" customWidth="1"/>
    <col min="2050" max="2050" width="8.85546875" customWidth="1"/>
    <col min="2051" max="2051" width="16.42578125" customWidth="1"/>
    <col min="2052" max="2052" width="42.140625" customWidth="1"/>
    <col min="2053" max="2053" width="8.5703125" customWidth="1"/>
    <col min="2054" max="2054" width="9.28515625" customWidth="1"/>
    <col min="2055" max="2055" width="9.85546875" customWidth="1"/>
    <col min="2056" max="2056" width="11.7109375" bestFit="1" customWidth="1"/>
    <col min="2305" max="2305" width="2" customWidth="1"/>
    <col min="2306" max="2306" width="8.85546875" customWidth="1"/>
    <col min="2307" max="2307" width="16.42578125" customWidth="1"/>
    <col min="2308" max="2308" width="42.140625" customWidth="1"/>
    <col min="2309" max="2309" width="8.5703125" customWidth="1"/>
    <col min="2310" max="2310" width="9.28515625" customWidth="1"/>
    <col min="2311" max="2311" width="9.85546875" customWidth="1"/>
    <col min="2312" max="2312" width="11.7109375" bestFit="1" customWidth="1"/>
    <col min="2561" max="2561" width="2" customWidth="1"/>
    <col min="2562" max="2562" width="8.85546875" customWidth="1"/>
    <col min="2563" max="2563" width="16.42578125" customWidth="1"/>
    <col min="2564" max="2564" width="42.140625" customWidth="1"/>
    <col min="2565" max="2565" width="8.5703125" customWidth="1"/>
    <col min="2566" max="2566" width="9.28515625" customWidth="1"/>
    <col min="2567" max="2567" width="9.85546875" customWidth="1"/>
    <col min="2568" max="2568" width="11.7109375" bestFit="1" customWidth="1"/>
    <col min="2817" max="2817" width="2" customWidth="1"/>
    <col min="2818" max="2818" width="8.85546875" customWidth="1"/>
    <col min="2819" max="2819" width="16.42578125" customWidth="1"/>
    <col min="2820" max="2820" width="42.140625" customWidth="1"/>
    <col min="2821" max="2821" width="8.5703125" customWidth="1"/>
    <col min="2822" max="2822" width="9.28515625" customWidth="1"/>
    <col min="2823" max="2823" width="9.85546875" customWidth="1"/>
    <col min="2824" max="2824" width="11.7109375" bestFit="1" customWidth="1"/>
    <col min="3073" max="3073" width="2" customWidth="1"/>
    <col min="3074" max="3074" width="8.85546875" customWidth="1"/>
    <col min="3075" max="3075" width="16.42578125" customWidth="1"/>
    <col min="3076" max="3076" width="42.140625" customWidth="1"/>
    <col min="3077" max="3077" width="8.5703125" customWidth="1"/>
    <col min="3078" max="3078" width="9.28515625" customWidth="1"/>
    <col min="3079" max="3079" width="9.85546875" customWidth="1"/>
    <col min="3080" max="3080" width="11.7109375" bestFit="1" customWidth="1"/>
    <col min="3329" max="3329" width="2" customWidth="1"/>
    <col min="3330" max="3330" width="8.85546875" customWidth="1"/>
    <col min="3331" max="3331" width="16.42578125" customWidth="1"/>
    <col min="3332" max="3332" width="42.140625" customWidth="1"/>
    <col min="3333" max="3333" width="8.5703125" customWidth="1"/>
    <col min="3334" max="3334" width="9.28515625" customWidth="1"/>
    <col min="3335" max="3335" width="9.85546875" customWidth="1"/>
    <col min="3336" max="3336" width="11.7109375" bestFit="1" customWidth="1"/>
    <col min="3585" max="3585" width="2" customWidth="1"/>
    <col min="3586" max="3586" width="8.85546875" customWidth="1"/>
    <col min="3587" max="3587" width="16.42578125" customWidth="1"/>
    <col min="3588" max="3588" width="42.140625" customWidth="1"/>
    <col min="3589" max="3589" width="8.5703125" customWidth="1"/>
    <col min="3590" max="3590" width="9.28515625" customWidth="1"/>
    <col min="3591" max="3591" width="9.85546875" customWidth="1"/>
    <col min="3592" max="3592" width="11.7109375" bestFit="1" customWidth="1"/>
    <col min="3841" max="3841" width="2" customWidth="1"/>
    <col min="3842" max="3842" width="8.85546875" customWidth="1"/>
    <col min="3843" max="3843" width="16.42578125" customWidth="1"/>
    <col min="3844" max="3844" width="42.140625" customWidth="1"/>
    <col min="3845" max="3845" width="8.5703125" customWidth="1"/>
    <col min="3846" max="3846" width="9.28515625" customWidth="1"/>
    <col min="3847" max="3847" width="9.85546875" customWidth="1"/>
    <col min="3848" max="3848" width="11.7109375" bestFit="1" customWidth="1"/>
    <col min="4097" max="4097" width="2" customWidth="1"/>
    <col min="4098" max="4098" width="8.85546875" customWidth="1"/>
    <col min="4099" max="4099" width="16.42578125" customWidth="1"/>
    <col min="4100" max="4100" width="42.140625" customWidth="1"/>
    <col min="4101" max="4101" width="8.5703125" customWidth="1"/>
    <col min="4102" max="4102" width="9.28515625" customWidth="1"/>
    <col min="4103" max="4103" width="9.85546875" customWidth="1"/>
    <col min="4104" max="4104" width="11.7109375" bestFit="1" customWidth="1"/>
    <col min="4353" max="4353" width="2" customWidth="1"/>
    <col min="4354" max="4354" width="8.85546875" customWidth="1"/>
    <col min="4355" max="4355" width="16.42578125" customWidth="1"/>
    <col min="4356" max="4356" width="42.140625" customWidth="1"/>
    <col min="4357" max="4357" width="8.5703125" customWidth="1"/>
    <col min="4358" max="4358" width="9.28515625" customWidth="1"/>
    <col min="4359" max="4359" width="9.85546875" customWidth="1"/>
    <col min="4360" max="4360" width="11.7109375" bestFit="1" customWidth="1"/>
    <col min="4609" max="4609" width="2" customWidth="1"/>
    <col min="4610" max="4610" width="8.85546875" customWidth="1"/>
    <col min="4611" max="4611" width="16.42578125" customWidth="1"/>
    <col min="4612" max="4612" width="42.140625" customWidth="1"/>
    <col min="4613" max="4613" width="8.5703125" customWidth="1"/>
    <col min="4614" max="4614" width="9.28515625" customWidth="1"/>
    <col min="4615" max="4615" width="9.85546875" customWidth="1"/>
    <col min="4616" max="4616" width="11.7109375" bestFit="1" customWidth="1"/>
    <col min="4865" max="4865" width="2" customWidth="1"/>
    <col min="4866" max="4866" width="8.85546875" customWidth="1"/>
    <col min="4867" max="4867" width="16.42578125" customWidth="1"/>
    <col min="4868" max="4868" width="42.140625" customWidth="1"/>
    <col min="4869" max="4869" width="8.5703125" customWidth="1"/>
    <col min="4870" max="4870" width="9.28515625" customWidth="1"/>
    <col min="4871" max="4871" width="9.85546875" customWidth="1"/>
    <col min="4872" max="4872" width="11.7109375" bestFit="1" customWidth="1"/>
    <col min="5121" max="5121" width="2" customWidth="1"/>
    <col min="5122" max="5122" width="8.85546875" customWidth="1"/>
    <col min="5123" max="5123" width="16.42578125" customWidth="1"/>
    <col min="5124" max="5124" width="42.140625" customWidth="1"/>
    <col min="5125" max="5125" width="8.5703125" customWidth="1"/>
    <col min="5126" max="5126" width="9.28515625" customWidth="1"/>
    <col min="5127" max="5127" width="9.85546875" customWidth="1"/>
    <col min="5128" max="5128" width="11.7109375" bestFit="1" customWidth="1"/>
    <col min="5377" max="5377" width="2" customWidth="1"/>
    <col min="5378" max="5378" width="8.85546875" customWidth="1"/>
    <col min="5379" max="5379" width="16.42578125" customWidth="1"/>
    <col min="5380" max="5380" width="42.140625" customWidth="1"/>
    <col min="5381" max="5381" width="8.5703125" customWidth="1"/>
    <col min="5382" max="5382" width="9.28515625" customWidth="1"/>
    <col min="5383" max="5383" width="9.85546875" customWidth="1"/>
    <col min="5384" max="5384" width="11.7109375" bestFit="1" customWidth="1"/>
    <col min="5633" max="5633" width="2" customWidth="1"/>
    <col min="5634" max="5634" width="8.85546875" customWidth="1"/>
    <col min="5635" max="5635" width="16.42578125" customWidth="1"/>
    <col min="5636" max="5636" width="42.140625" customWidth="1"/>
    <col min="5637" max="5637" width="8.5703125" customWidth="1"/>
    <col min="5638" max="5638" width="9.28515625" customWidth="1"/>
    <col min="5639" max="5639" width="9.85546875" customWidth="1"/>
    <col min="5640" max="5640" width="11.7109375" bestFit="1" customWidth="1"/>
    <col min="5889" max="5889" width="2" customWidth="1"/>
    <col min="5890" max="5890" width="8.85546875" customWidth="1"/>
    <col min="5891" max="5891" width="16.42578125" customWidth="1"/>
    <col min="5892" max="5892" width="42.140625" customWidth="1"/>
    <col min="5893" max="5893" width="8.5703125" customWidth="1"/>
    <col min="5894" max="5894" width="9.28515625" customWidth="1"/>
    <col min="5895" max="5895" width="9.85546875" customWidth="1"/>
    <col min="5896" max="5896" width="11.7109375" bestFit="1" customWidth="1"/>
    <col min="6145" max="6145" width="2" customWidth="1"/>
    <col min="6146" max="6146" width="8.85546875" customWidth="1"/>
    <col min="6147" max="6147" width="16.42578125" customWidth="1"/>
    <col min="6148" max="6148" width="42.140625" customWidth="1"/>
    <col min="6149" max="6149" width="8.5703125" customWidth="1"/>
    <col min="6150" max="6150" width="9.28515625" customWidth="1"/>
    <col min="6151" max="6151" width="9.85546875" customWidth="1"/>
    <col min="6152" max="6152" width="11.7109375" bestFit="1" customWidth="1"/>
    <col min="6401" max="6401" width="2" customWidth="1"/>
    <col min="6402" max="6402" width="8.85546875" customWidth="1"/>
    <col min="6403" max="6403" width="16.42578125" customWidth="1"/>
    <col min="6404" max="6404" width="42.140625" customWidth="1"/>
    <col min="6405" max="6405" width="8.5703125" customWidth="1"/>
    <col min="6406" max="6406" width="9.28515625" customWidth="1"/>
    <col min="6407" max="6407" width="9.85546875" customWidth="1"/>
    <col min="6408" max="6408" width="11.7109375" bestFit="1" customWidth="1"/>
    <col min="6657" max="6657" width="2" customWidth="1"/>
    <col min="6658" max="6658" width="8.85546875" customWidth="1"/>
    <col min="6659" max="6659" width="16.42578125" customWidth="1"/>
    <col min="6660" max="6660" width="42.140625" customWidth="1"/>
    <col min="6661" max="6661" width="8.5703125" customWidth="1"/>
    <col min="6662" max="6662" width="9.28515625" customWidth="1"/>
    <col min="6663" max="6663" width="9.85546875" customWidth="1"/>
    <col min="6664" max="6664" width="11.7109375" bestFit="1" customWidth="1"/>
    <col min="6913" max="6913" width="2" customWidth="1"/>
    <col min="6914" max="6914" width="8.85546875" customWidth="1"/>
    <col min="6915" max="6915" width="16.42578125" customWidth="1"/>
    <col min="6916" max="6916" width="42.140625" customWidth="1"/>
    <col min="6917" max="6917" width="8.5703125" customWidth="1"/>
    <col min="6918" max="6918" width="9.28515625" customWidth="1"/>
    <col min="6919" max="6919" width="9.85546875" customWidth="1"/>
    <col min="6920" max="6920" width="11.7109375" bestFit="1" customWidth="1"/>
    <col min="7169" max="7169" width="2" customWidth="1"/>
    <col min="7170" max="7170" width="8.85546875" customWidth="1"/>
    <col min="7171" max="7171" width="16.42578125" customWidth="1"/>
    <col min="7172" max="7172" width="42.140625" customWidth="1"/>
    <col min="7173" max="7173" width="8.5703125" customWidth="1"/>
    <col min="7174" max="7174" width="9.28515625" customWidth="1"/>
    <col min="7175" max="7175" width="9.85546875" customWidth="1"/>
    <col min="7176" max="7176" width="11.7109375" bestFit="1" customWidth="1"/>
    <col min="7425" max="7425" width="2" customWidth="1"/>
    <col min="7426" max="7426" width="8.85546875" customWidth="1"/>
    <col min="7427" max="7427" width="16.42578125" customWidth="1"/>
    <col min="7428" max="7428" width="42.140625" customWidth="1"/>
    <col min="7429" max="7429" width="8.5703125" customWidth="1"/>
    <col min="7430" max="7430" width="9.28515625" customWidth="1"/>
    <col min="7431" max="7431" width="9.85546875" customWidth="1"/>
    <col min="7432" max="7432" width="11.7109375" bestFit="1" customWidth="1"/>
    <col min="7681" max="7681" width="2" customWidth="1"/>
    <col min="7682" max="7682" width="8.85546875" customWidth="1"/>
    <col min="7683" max="7683" width="16.42578125" customWidth="1"/>
    <col min="7684" max="7684" width="42.140625" customWidth="1"/>
    <col min="7685" max="7685" width="8.5703125" customWidth="1"/>
    <col min="7686" max="7686" width="9.28515625" customWidth="1"/>
    <col min="7687" max="7687" width="9.85546875" customWidth="1"/>
    <col min="7688" max="7688" width="11.7109375" bestFit="1" customWidth="1"/>
    <col min="7937" max="7937" width="2" customWidth="1"/>
    <col min="7938" max="7938" width="8.85546875" customWidth="1"/>
    <col min="7939" max="7939" width="16.42578125" customWidth="1"/>
    <col min="7940" max="7940" width="42.140625" customWidth="1"/>
    <col min="7941" max="7941" width="8.5703125" customWidth="1"/>
    <col min="7942" max="7942" width="9.28515625" customWidth="1"/>
    <col min="7943" max="7943" width="9.85546875" customWidth="1"/>
    <col min="7944" max="7944" width="11.7109375" bestFit="1" customWidth="1"/>
    <col min="8193" max="8193" width="2" customWidth="1"/>
    <col min="8194" max="8194" width="8.85546875" customWidth="1"/>
    <col min="8195" max="8195" width="16.42578125" customWidth="1"/>
    <col min="8196" max="8196" width="42.140625" customWidth="1"/>
    <col min="8197" max="8197" width="8.5703125" customWidth="1"/>
    <col min="8198" max="8198" width="9.28515625" customWidth="1"/>
    <col min="8199" max="8199" width="9.85546875" customWidth="1"/>
    <col min="8200" max="8200" width="11.7109375" bestFit="1" customWidth="1"/>
    <col min="8449" max="8449" width="2" customWidth="1"/>
    <col min="8450" max="8450" width="8.85546875" customWidth="1"/>
    <col min="8451" max="8451" width="16.42578125" customWidth="1"/>
    <col min="8452" max="8452" width="42.140625" customWidth="1"/>
    <col min="8453" max="8453" width="8.5703125" customWidth="1"/>
    <col min="8454" max="8454" width="9.28515625" customWidth="1"/>
    <col min="8455" max="8455" width="9.85546875" customWidth="1"/>
    <col min="8456" max="8456" width="11.7109375" bestFit="1" customWidth="1"/>
    <col min="8705" max="8705" width="2" customWidth="1"/>
    <col min="8706" max="8706" width="8.85546875" customWidth="1"/>
    <col min="8707" max="8707" width="16.42578125" customWidth="1"/>
    <col min="8708" max="8708" width="42.140625" customWidth="1"/>
    <col min="8709" max="8709" width="8.5703125" customWidth="1"/>
    <col min="8710" max="8710" width="9.28515625" customWidth="1"/>
    <col min="8711" max="8711" width="9.85546875" customWidth="1"/>
    <col min="8712" max="8712" width="11.7109375" bestFit="1" customWidth="1"/>
    <col min="8961" max="8961" width="2" customWidth="1"/>
    <col min="8962" max="8962" width="8.85546875" customWidth="1"/>
    <col min="8963" max="8963" width="16.42578125" customWidth="1"/>
    <col min="8964" max="8964" width="42.140625" customWidth="1"/>
    <col min="8965" max="8965" width="8.5703125" customWidth="1"/>
    <col min="8966" max="8966" width="9.28515625" customWidth="1"/>
    <col min="8967" max="8967" width="9.85546875" customWidth="1"/>
    <col min="8968" max="8968" width="11.7109375" bestFit="1" customWidth="1"/>
    <col min="9217" max="9217" width="2" customWidth="1"/>
    <col min="9218" max="9218" width="8.85546875" customWidth="1"/>
    <col min="9219" max="9219" width="16.42578125" customWidth="1"/>
    <col min="9220" max="9220" width="42.140625" customWidth="1"/>
    <col min="9221" max="9221" width="8.5703125" customWidth="1"/>
    <col min="9222" max="9222" width="9.28515625" customWidth="1"/>
    <col min="9223" max="9223" width="9.85546875" customWidth="1"/>
    <col min="9224" max="9224" width="11.7109375" bestFit="1" customWidth="1"/>
    <col min="9473" max="9473" width="2" customWidth="1"/>
    <col min="9474" max="9474" width="8.85546875" customWidth="1"/>
    <col min="9475" max="9475" width="16.42578125" customWidth="1"/>
    <col min="9476" max="9476" width="42.140625" customWidth="1"/>
    <col min="9477" max="9477" width="8.5703125" customWidth="1"/>
    <col min="9478" max="9478" width="9.28515625" customWidth="1"/>
    <col min="9479" max="9479" width="9.85546875" customWidth="1"/>
    <col min="9480" max="9480" width="11.7109375" bestFit="1" customWidth="1"/>
    <col min="9729" max="9729" width="2" customWidth="1"/>
    <col min="9730" max="9730" width="8.85546875" customWidth="1"/>
    <col min="9731" max="9731" width="16.42578125" customWidth="1"/>
    <col min="9732" max="9732" width="42.140625" customWidth="1"/>
    <col min="9733" max="9733" width="8.5703125" customWidth="1"/>
    <col min="9734" max="9734" width="9.28515625" customWidth="1"/>
    <col min="9735" max="9735" width="9.85546875" customWidth="1"/>
    <col min="9736" max="9736" width="11.7109375" bestFit="1" customWidth="1"/>
    <col min="9985" max="9985" width="2" customWidth="1"/>
    <col min="9986" max="9986" width="8.85546875" customWidth="1"/>
    <col min="9987" max="9987" width="16.42578125" customWidth="1"/>
    <col min="9988" max="9988" width="42.140625" customWidth="1"/>
    <col min="9989" max="9989" width="8.5703125" customWidth="1"/>
    <col min="9990" max="9990" width="9.28515625" customWidth="1"/>
    <col min="9991" max="9991" width="9.85546875" customWidth="1"/>
    <col min="9992" max="9992" width="11.7109375" bestFit="1" customWidth="1"/>
    <col min="10241" max="10241" width="2" customWidth="1"/>
    <col min="10242" max="10242" width="8.85546875" customWidth="1"/>
    <col min="10243" max="10243" width="16.42578125" customWidth="1"/>
    <col min="10244" max="10244" width="42.140625" customWidth="1"/>
    <col min="10245" max="10245" width="8.5703125" customWidth="1"/>
    <col min="10246" max="10246" width="9.28515625" customWidth="1"/>
    <col min="10247" max="10247" width="9.85546875" customWidth="1"/>
    <col min="10248" max="10248" width="11.7109375" bestFit="1" customWidth="1"/>
    <col min="10497" max="10497" width="2" customWidth="1"/>
    <col min="10498" max="10498" width="8.85546875" customWidth="1"/>
    <col min="10499" max="10499" width="16.42578125" customWidth="1"/>
    <col min="10500" max="10500" width="42.140625" customWidth="1"/>
    <col min="10501" max="10501" width="8.5703125" customWidth="1"/>
    <col min="10502" max="10502" width="9.28515625" customWidth="1"/>
    <col min="10503" max="10503" width="9.85546875" customWidth="1"/>
    <col min="10504" max="10504" width="11.7109375" bestFit="1" customWidth="1"/>
    <col min="10753" max="10753" width="2" customWidth="1"/>
    <col min="10754" max="10754" width="8.85546875" customWidth="1"/>
    <col min="10755" max="10755" width="16.42578125" customWidth="1"/>
    <col min="10756" max="10756" width="42.140625" customWidth="1"/>
    <col min="10757" max="10757" width="8.5703125" customWidth="1"/>
    <col min="10758" max="10758" width="9.28515625" customWidth="1"/>
    <col min="10759" max="10759" width="9.85546875" customWidth="1"/>
    <col min="10760" max="10760" width="11.7109375" bestFit="1" customWidth="1"/>
    <col min="11009" max="11009" width="2" customWidth="1"/>
    <col min="11010" max="11010" width="8.85546875" customWidth="1"/>
    <col min="11011" max="11011" width="16.42578125" customWidth="1"/>
    <col min="11012" max="11012" width="42.140625" customWidth="1"/>
    <col min="11013" max="11013" width="8.5703125" customWidth="1"/>
    <col min="11014" max="11014" width="9.28515625" customWidth="1"/>
    <col min="11015" max="11015" width="9.85546875" customWidth="1"/>
    <col min="11016" max="11016" width="11.7109375" bestFit="1" customWidth="1"/>
    <col min="11265" max="11265" width="2" customWidth="1"/>
    <col min="11266" max="11266" width="8.85546875" customWidth="1"/>
    <col min="11267" max="11267" width="16.42578125" customWidth="1"/>
    <col min="11268" max="11268" width="42.140625" customWidth="1"/>
    <col min="11269" max="11269" width="8.5703125" customWidth="1"/>
    <col min="11270" max="11270" width="9.28515625" customWidth="1"/>
    <col min="11271" max="11271" width="9.85546875" customWidth="1"/>
    <col min="11272" max="11272" width="11.7109375" bestFit="1" customWidth="1"/>
    <col min="11521" max="11521" width="2" customWidth="1"/>
    <col min="11522" max="11522" width="8.85546875" customWidth="1"/>
    <col min="11523" max="11523" width="16.42578125" customWidth="1"/>
    <col min="11524" max="11524" width="42.140625" customWidth="1"/>
    <col min="11525" max="11525" width="8.5703125" customWidth="1"/>
    <col min="11526" max="11526" width="9.28515625" customWidth="1"/>
    <col min="11527" max="11527" width="9.85546875" customWidth="1"/>
    <col min="11528" max="11528" width="11.7109375" bestFit="1" customWidth="1"/>
    <col min="11777" max="11777" width="2" customWidth="1"/>
    <col min="11778" max="11778" width="8.85546875" customWidth="1"/>
    <col min="11779" max="11779" width="16.42578125" customWidth="1"/>
    <col min="11780" max="11780" width="42.140625" customWidth="1"/>
    <col min="11781" max="11781" width="8.5703125" customWidth="1"/>
    <col min="11782" max="11782" width="9.28515625" customWidth="1"/>
    <col min="11783" max="11783" width="9.85546875" customWidth="1"/>
    <col min="11784" max="11784" width="11.7109375" bestFit="1" customWidth="1"/>
    <col min="12033" max="12033" width="2" customWidth="1"/>
    <col min="12034" max="12034" width="8.85546875" customWidth="1"/>
    <col min="12035" max="12035" width="16.42578125" customWidth="1"/>
    <col min="12036" max="12036" width="42.140625" customWidth="1"/>
    <col min="12037" max="12037" width="8.5703125" customWidth="1"/>
    <col min="12038" max="12038" width="9.28515625" customWidth="1"/>
    <col min="12039" max="12039" width="9.85546875" customWidth="1"/>
    <col min="12040" max="12040" width="11.7109375" bestFit="1" customWidth="1"/>
    <col min="12289" max="12289" width="2" customWidth="1"/>
    <col min="12290" max="12290" width="8.85546875" customWidth="1"/>
    <col min="12291" max="12291" width="16.42578125" customWidth="1"/>
    <col min="12292" max="12292" width="42.140625" customWidth="1"/>
    <col min="12293" max="12293" width="8.5703125" customWidth="1"/>
    <col min="12294" max="12294" width="9.28515625" customWidth="1"/>
    <col min="12295" max="12295" width="9.85546875" customWidth="1"/>
    <col min="12296" max="12296" width="11.7109375" bestFit="1" customWidth="1"/>
    <col min="12545" max="12545" width="2" customWidth="1"/>
    <col min="12546" max="12546" width="8.85546875" customWidth="1"/>
    <col min="12547" max="12547" width="16.42578125" customWidth="1"/>
    <col min="12548" max="12548" width="42.140625" customWidth="1"/>
    <col min="12549" max="12549" width="8.5703125" customWidth="1"/>
    <col min="12550" max="12550" width="9.28515625" customWidth="1"/>
    <col min="12551" max="12551" width="9.85546875" customWidth="1"/>
    <col min="12552" max="12552" width="11.7109375" bestFit="1" customWidth="1"/>
    <col min="12801" max="12801" width="2" customWidth="1"/>
    <col min="12802" max="12802" width="8.85546875" customWidth="1"/>
    <col min="12803" max="12803" width="16.42578125" customWidth="1"/>
    <col min="12804" max="12804" width="42.140625" customWidth="1"/>
    <col min="12805" max="12805" width="8.5703125" customWidth="1"/>
    <col min="12806" max="12806" width="9.28515625" customWidth="1"/>
    <col min="12807" max="12807" width="9.85546875" customWidth="1"/>
    <col min="12808" max="12808" width="11.7109375" bestFit="1" customWidth="1"/>
    <col min="13057" max="13057" width="2" customWidth="1"/>
    <col min="13058" max="13058" width="8.85546875" customWidth="1"/>
    <col min="13059" max="13059" width="16.42578125" customWidth="1"/>
    <col min="13060" max="13060" width="42.140625" customWidth="1"/>
    <col min="13061" max="13061" width="8.5703125" customWidth="1"/>
    <col min="13062" max="13062" width="9.28515625" customWidth="1"/>
    <col min="13063" max="13063" width="9.85546875" customWidth="1"/>
    <col min="13064" max="13064" width="11.7109375" bestFit="1" customWidth="1"/>
    <col min="13313" max="13313" width="2" customWidth="1"/>
    <col min="13314" max="13314" width="8.85546875" customWidth="1"/>
    <col min="13315" max="13315" width="16.42578125" customWidth="1"/>
    <col min="13316" max="13316" width="42.140625" customWidth="1"/>
    <col min="13317" max="13317" width="8.5703125" customWidth="1"/>
    <col min="13318" max="13318" width="9.28515625" customWidth="1"/>
    <col min="13319" max="13319" width="9.85546875" customWidth="1"/>
    <col min="13320" max="13320" width="11.7109375" bestFit="1" customWidth="1"/>
    <col min="13569" max="13569" width="2" customWidth="1"/>
    <col min="13570" max="13570" width="8.85546875" customWidth="1"/>
    <col min="13571" max="13571" width="16.42578125" customWidth="1"/>
    <col min="13572" max="13572" width="42.140625" customWidth="1"/>
    <col min="13573" max="13573" width="8.5703125" customWidth="1"/>
    <col min="13574" max="13574" width="9.28515625" customWidth="1"/>
    <col min="13575" max="13575" width="9.85546875" customWidth="1"/>
    <col min="13576" max="13576" width="11.7109375" bestFit="1" customWidth="1"/>
    <col min="13825" max="13825" width="2" customWidth="1"/>
    <col min="13826" max="13826" width="8.85546875" customWidth="1"/>
    <col min="13827" max="13827" width="16.42578125" customWidth="1"/>
    <col min="13828" max="13828" width="42.140625" customWidth="1"/>
    <col min="13829" max="13829" width="8.5703125" customWidth="1"/>
    <col min="13830" max="13830" width="9.28515625" customWidth="1"/>
    <col min="13831" max="13831" width="9.85546875" customWidth="1"/>
    <col min="13832" max="13832" width="11.7109375" bestFit="1" customWidth="1"/>
    <col min="14081" max="14081" width="2" customWidth="1"/>
    <col min="14082" max="14082" width="8.85546875" customWidth="1"/>
    <col min="14083" max="14083" width="16.42578125" customWidth="1"/>
    <col min="14084" max="14084" width="42.140625" customWidth="1"/>
    <col min="14085" max="14085" width="8.5703125" customWidth="1"/>
    <col min="14086" max="14086" width="9.28515625" customWidth="1"/>
    <col min="14087" max="14087" width="9.85546875" customWidth="1"/>
    <col min="14088" max="14088" width="11.7109375" bestFit="1" customWidth="1"/>
    <col min="14337" max="14337" width="2" customWidth="1"/>
    <col min="14338" max="14338" width="8.85546875" customWidth="1"/>
    <col min="14339" max="14339" width="16.42578125" customWidth="1"/>
    <col min="14340" max="14340" width="42.140625" customWidth="1"/>
    <col min="14341" max="14341" width="8.5703125" customWidth="1"/>
    <col min="14342" max="14342" width="9.28515625" customWidth="1"/>
    <col min="14343" max="14343" width="9.85546875" customWidth="1"/>
    <col min="14344" max="14344" width="11.7109375" bestFit="1" customWidth="1"/>
    <col min="14593" max="14593" width="2" customWidth="1"/>
    <col min="14594" max="14594" width="8.85546875" customWidth="1"/>
    <col min="14595" max="14595" width="16.42578125" customWidth="1"/>
    <col min="14596" max="14596" width="42.140625" customWidth="1"/>
    <col min="14597" max="14597" width="8.5703125" customWidth="1"/>
    <col min="14598" max="14598" width="9.28515625" customWidth="1"/>
    <col min="14599" max="14599" width="9.85546875" customWidth="1"/>
    <col min="14600" max="14600" width="11.7109375" bestFit="1" customWidth="1"/>
    <col min="14849" max="14849" width="2" customWidth="1"/>
    <col min="14850" max="14850" width="8.85546875" customWidth="1"/>
    <col min="14851" max="14851" width="16.42578125" customWidth="1"/>
    <col min="14852" max="14852" width="42.140625" customWidth="1"/>
    <col min="14853" max="14853" width="8.5703125" customWidth="1"/>
    <col min="14854" max="14854" width="9.28515625" customWidth="1"/>
    <col min="14855" max="14855" width="9.85546875" customWidth="1"/>
    <col min="14856" max="14856" width="11.7109375" bestFit="1" customWidth="1"/>
    <col min="15105" max="15105" width="2" customWidth="1"/>
    <col min="15106" max="15106" width="8.85546875" customWidth="1"/>
    <col min="15107" max="15107" width="16.42578125" customWidth="1"/>
    <col min="15108" max="15108" width="42.140625" customWidth="1"/>
    <col min="15109" max="15109" width="8.5703125" customWidth="1"/>
    <col min="15110" max="15110" width="9.28515625" customWidth="1"/>
    <col min="15111" max="15111" width="9.85546875" customWidth="1"/>
    <col min="15112" max="15112" width="11.7109375" bestFit="1" customWidth="1"/>
    <col min="15361" max="15361" width="2" customWidth="1"/>
    <col min="15362" max="15362" width="8.85546875" customWidth="1"/>
    <col min="15363" max="15363" width="16.42578125" customWidth="1"/>
    <col min="15364" max="15364" width="42.140625" customWidth="1"/>
    <col min="15365" max="15365" width="8.5703125" customWidth="1"/>
    <col min="15366" max="15366" width="9.28515625" customWidth="1"/>
    <col min="15367" max="15367" width="9.85546875" customWidth="1"/>
    <col min="15368" max="15368" width="11.7109375" bestFit="1" customWidth="1"/>
    <col min="15617" max="15617" width="2" customWidth="1"/>
    <col min="15618" max="15618" width="8.85546875" customWidth="1"/>
    <col min="15619" max="15619" width="16.42578125" customWidth="1"/>
    <col min="15620" max="15620" width="42.140625" customWidth="1"/>
    <col min="15621" max="15621" width="8.5703125" customWidth="1"/>
    <col min="15622" max="15622" width="9.28515625" customWidth="1"/>
    <col min="15623" max="15623" width="9.85546875" customWidth="1"/>
    <col min="15624" max="15624" width="11.7109375" bestFit="1" customWidth="1"/>
    <col min="15873" max="15873" width="2" customWidth="1"/>
    <col min="15874" max="15874" width="8.85546875" customWidth="1"/>
    <col min="15875" max="15875" width="16.42578125" customWidth="1"/>
    <col min="15876" max="15876" width="42.140625" customWidth="1"/>
    <col min="15877" max="15877" width="8.5703125" customWidth="1"/>
    <col min="15878" max="15878" width="9.28515625" customWidth="1"/>
    <col min="15879" max="15879" width="9.85546875" customWidth="1"/>
    <col min="15880" max="15880" width="11.7109375" bestFit="1" customWidth="1"/>
    <col min="16129" max="16129" width="2" customWidth="1"/>
    <col min="16130" max="16130" width="8.85546875" customWidth="1"/>
    <col min="16131" max="16131" width="16.42578125" customWidth="1"/>
    <col min="16132" max="16132" width="42.140625" customWidth="1"/>
    <col min="16133" max="16133" width="8.5703125" customWidth="1"/>
    <col min="16134" max="16134" width="9.28515625" customWidth="1"/>
    <col min="16135" max="16135" width="9.85546875" customWidth="1"/>
    <col min="16136" max="16136" width="11.7109375" bestFit="1" customWidth="1"/>
  </cols>
  <sheetData>
    <row r="5" spans="1:9" x14ac:dyDescent="0.25">
      <c r="A5" t="s">
        <v>43</v>
      </c>
      <c r="D5" s="46"/>
      <c r="E5" s="46"/>
      <c r="F5" s="46"/>
    </row>
    <row r="6" spans="1:9" ht="15.75" x14ac:dyDescent="0.25">
      <c r="B6" s="73" t="s">
        <v>5</v>
      </c>
      <c r="C6" s="73"/>
      <c r="D6" s="73"/>
      <c r="E6" s="73"/>
      <c r="F6" s="73"/>
    </row>
    <row r="7" spans="1:9" ht="15.75" x14ac:dyDescent="0.25">
      <c r="B7" s="17"/>
      <c r="C7" s="17"/>
      <c r="D7" s="17" t="s">
        <v>44</v>
      </c>
      <c r="E7" s="17"/>
      <c r="F7" s="17"/>
    </row>
    <row r="8" spans="1:9" x14ac:dyDescent="0.25">
      <c r="B8" s="74" t="s">
        <v>48</v>
      </c>
      <c r="C8" s="74"/>
      <c r="D8" s="74"/>
      <c r="E8" s="74"/>
      <c r="F8" s="74"/>
    </row>
    <row r="9" spans="1:9" x14ac:dyDescent="0.25">
      <c r="B9" s="74" t="s">
        <v>45</v>
      </c>
      <c r="C9" s="74"/>
      <c r="D9" s="74"/>
      <c r="E9" s="74"/>
      <c r="F9" s="74"/>
    </row>
    <row r="10" spans="1:9" x14ac:dyDescent="0.25">
      <c r="B10" s="77" t="s">
        <v>46</v>
      </c>
      <c r="C10" s="77"/>
      <c r="D10" s="77"/>
      <c r="E10" s="77"/>
      <c r="F10" s="77"/>
    </row>
    <row r="11" spans="1:9" ht="15.75" thickBot="1" x14ac:dyDescent="0.3">
      <c r="B11" s="75" t="s">
        <v>7</v>
      </c>
      <c r="C11" s="75"/>
      <c r="D11" s="75"/>
      <c r="E11" s="75"/>
      <c r="F11" s="76"/>
      <c r="G11" s="33"/>
    </row>
    <row r="12" spans="1:9" ht="15.75" thickBot="1" x14ac:dyDescent="0.3">
      <c r="B12" s="1" t="s">
        <v>0</v>
      </c>
      <c r="C12" s="2" t="s">
        <v>1</v>
      </c>
      <c r="D12" s="2" t="s">
        <v>2</v>
      </c>
      <c r="E12" s="2" t="s">
        <v>27</v>
      </c>
      <c r="F12" s="2" t="s">
        <v>3</v>
      </c>
      <c r="G12" s="34" t="s">
        <v>8</v>
      </c>
    </row>
    <row r="13" spans="1:9" x14ac:dyDescent="0.25">
      <c r="B13" s="12">
        <v>45047</v>
      </c>
      <c r="C13" s="36"/>
      <c r="D13" s="7" t="s">
        <v>6</v>
      </c>
      <c r="E13" s="67"/>
      <c r="F13" s="4"/>
      <c r="G13" s="68">
        <v>1503955.37</v>
      </c>
    </row>
    <row r="14" spans="1:9" x14ac:dyDescent="0.25">
      <c r="B14" s="13">
        <v>45071</v>
      </c>
      <c r="C14" s="21">
        <v>202230030556107</v>
      </c>
      <c r="D14" s="14" t="s">
        <v>23</v>
      </c>
      <c r="E14" s="8">
        <v>17225</v>
      </c>
      <c r="F14" s="18"/>
      <c r="G14" s="69">
        <f>G13+E14-F14</f>
        <v>1521180.37</v>
      </c>
    </row>
    <row r="15" spans="1:9" x14ac:dyDescent="0.25">
      <c r="B15" s="70">
        <v>45077</v>
      </c>
      <c r="C15" s="71" t="s">
        <v>12</v>
      </c>
      <c r="D15" s="71" t="s">
        <v>47</v>
      </c>
      <c r="E15" s="42"/>
      <c r="F15" s="72">
        <v>175</v>
      </c>
      <c r="G15" s="69">
        <f>+G14+E15-F15</f>
        <v>1521005.37</v>
      </c>
    </row>
    <row r="16" spans="1:9" x14ac:dyDescent="0.25">
      <c r="H16" s="3"/>
      <c r="I16" s="3"/>
    </row>
    <row r="17" spans="2:10" x14ac:dyDescent="0.25">
      <c r="H17" s="3"/>
    </row>
    <row r="18" spans="2:10" x14ac:dyDescent="0.25">
      <c r="H18" s="3"/>
    </row>
    <row r="19" spans="2:10" x14ac:dyDescent="0.25">
      <c r="H19" s="3"/>
    </row>
    <row r="20" spans="2:10" x14ac:dyDescent="0.25">
      <c r="B20" t="s">
        <v>37</v>
      </c>
      <c r="E20" t="s">
        <v>38</v>
      </c>
      <c r="H20" s="3"/>
      <c r="I20" s="3"/>
    </row>
    <row r="21" spans="2:10" x14ac:dyDescent="0.25">
      <c r="B21" t="s">
        <v>4</v>
      </c>
      <c r="E21" t="s">
        <v>15</v>
      </c>
    </row>
    <row r="22" spans="2:10" x14ac:dyDescent="0.25">
      <c r="J22" t="s">
        <v>43</v>
      </c>
    </row>
  </sheetData>
  <mergeCells count="5">
    <mergeCell ref="B6:F6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VENTA DE SERVICIO </vt:lpstr>
      <vt:lpstr>MC </vt:lpstr>
      <vt:lpstr>OP</vt:lpstr>
      <vt:lpstr>FBR</vt:lpstr>
      <vt:lpstr>APORTES Y DONACIONES</vt:lpstr>
    </vt:vector>
  </TitlesOfParts>
  <Company>Profamilia,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antonio.gomez</dc:creator>
  <cp:lastModifiedBy>Leynis Lantigua Hernandez</cp:lastModifiedBy>
  <cp:lastPrinted>2023-03-08T14:53:50Z</cp:lastPrinted>
  <dcterms:created xsi:type="dcterms:W3CDTF">2011-03-23T16:22:02Z</dcterms:created>
  <dcterms:modified xsi:type="dcterms:W3CDTF">2023-06-15T15:13:11Z</dcterms:modified>
</cp:coreProperties>
</file>