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JULIO 2023/"/>
    </mc:Choice>
  </mc:AlternateContent>
  <xr:revisionPtr revIDLastSave="23" documentId="8_{434F02FE-6B36-4A67-86FD-709530BAF93C}" xr6:coauthVersionLast="47" xr6:coauthVersionMax="47" xr10:uidLastSave="{AA74D2DD-155F-48A2-9892-2D2CAA2CE8A3}"/>
  <bookViews>
    <workbookView xWindow="-120" yWindow="-120" windowWidth="21840" windowHeight="13140" xr2:uid="{3E0076A3-FA71-4F9B-BCD9-889BE37F59E2}"/>
  </bookViews>
  <sheets>
    <sheet name="SENASA" sheetId="1" r:id="rId1"/>
    <sheet name="MC" sheetId="2" r:id="rId2"/>
    <sheet name="OP" sheetId="3" r:id="rId3"/>
    <sheet name="APORTES Y DONACIONES" sheetId="4" r:id="rId4"/>
    <sheet name="FBR" sheetId="5" r:id="rId5"/>
  </sheets>
  <definedNames>
    <definedName name="_xlnm.Print_Area" localSheetId="3">'APORTES Y DONACIONES'!$A$1:$H$22</definedName>
    <definedName name="_xlnm.Print_Area" localSheetId="4">FBR!$A$1:$F$18</definedName>
    <definedName name="_xlnm.Print_Area" localSheetId="1">MC!$A$1:$G$12</definedName>
    <definedName name="_xlnm.Print_Area" localSheetId="2">OP!$A$1:$G$16</definedName>
    <definedName name="_xlnm.Print_Area" localSheetId="0">SENASA!$A$1:$G$69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5" i="1" l="1"/>
  <c r="I98" i="1"/>
  <c r="I99" i="1" s="1"/>
  <c r="E67" i="1"/>
  <c r="F11" i="1"/>
  <c r="F12" i="1" s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10" i="1"/>
  <c r="E11" i="2" l="1"/>
  <c r="F9" i="2"/>
  <c r="F10" i="2" s="1"/>
  <c r="F11" i="2" s="1"/>
  <c r="F10" i="3"/>
  <c r="E10" i="3"/>
  <c r="F12" i="5"/>
  <c r="G14" i="4"/>
  <c r="G15" i="4" s="1"/>
</calcChain>
</file>

<file path=xl/sharedStrings.xml><?xml version="1.0" encoding="utf-8"?>
<sst xmlns="http://schemas.openxmlformats.org/spreadsheetml/2006/main" count="158" uniqueCount="105">
  <si>
    <t xml:space="preserve"> </t>
  </si>
  <si>
    <t xml:space="preserve">                                                 Servicio Regional de Salud Norccentral</t>
  </si>
  <si>
    <t xml:space="preserve">                                                                   Banco de Reservas de la Republica Dominicana  </t>
  </si>
  <si>
    <t xml:space="preserve">                                                     Al 31 DE JULIO 2023</t>
  </si>
  <si>
    <t xml:space="preserve">                                                     APORTES Y DONACIONES </t>
  </si>
  <si>
    <t xml:space="preserve">                                                                               (Valores Expresado en RD$)</t>
  </si>
  <si>
    <t>LIBRO BANCO</t>
  </si>
  <si>
    <t>FECHA</t>
  </si>
  <si>
    <t>CHEQUE NUMERO</t>
  </si>
  <si>
    <t>CONCEPTO</t>
  </si>
  <si>
    <t>DEBITO</t>
  </si>
  <si>
    <t>CREDITO</t>
  </si>
  <si>
    <t>Balance</t>
  </si>
  <si>
    <t>BALANCE INICIAL</t>
  </si>
  <si>
    <t>DEPOSITO</t>
  </si>
  <si>
    <t>BANRESERVA</t>
  </si>
  <si>
    <t xml:space="preserve">COMISIONES Y CARGOS BANCARIOS </t>
  </si>
  <si>
    <t xml:space="preserve">PREPARADO POR </t>
  </si>
  <si>
    <t xml:space="preserve">REVISADO POR </t>
  </si>
  <si>
    <t>SAOLY PEÑA</t>
  </si>
  <si>
    <t xml:space="preserve">LICDA. LEYNIS LANTIGUA </t>
  </si>
  <si>
    <t xml:space="preserve">                           Banco de Reservas de la Republica Dominicana</t>
  </si>
  <si>
    <t xml:space="preserve">                                                                                               AL 31 DE JULIO 2023                                       </t>
  </si>
  <si>
    <t xml:space="preserve">                                                 PROYECTO FGRSS</t>
  </si>
  <si>
    <t xml:space="preserve">                                               (Valores Expresado en RD$)</t>
  </si>
  <si>
    <t>BANRESERVAS</t>
  </si>
  <si>
    <t>COMISIONES Y CARGOS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</si>
  <si>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</si>
  <si>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31 JULIO 2023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</si>
  <si>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</si>
  <si>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</si>
  <si>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</si>
  <si>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 xml:space="preserve">BANRESERVAS </t>
  </si>
  <si>
    <t>COMISIONES Y CARGOS BANACARIOS JULIO  2023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</si>
  <si>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</si>
  <si>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</si>
  <si>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31 DE JULIO 2023</t>
  </si>
  <si>
    <t xml:space="preserve">                                          (Valores Expresado en RD$)</t>
  </si>
  <si>
    <t>PAGO IR 17 DEL MES DE JUNIO 2023</t>
  </si>
  <si>
    <t>DEPOSITO FONDO DE MC #4</t>
  </si>
  <si>
    <t>PREPARADO  POR:</t>
  </si>
  <si>
    <t>REVISADO POR :</t>
  </si>
  <si>
    <t xml:space="preserve">                                        Servicio Regional de Salud Norccentral</t>
  </si>
  <si>
    <t xml:space="preserve">                   Banco de Reservas de la Republica Dominicana</t>
  </si>
  <si>
    <t xml:space="preserve">                                                                                      AL 31 DE JULIO 2023</t>
  </si>
  <si>
    <t xml:space="preserve">                            VENTA DE SERVICIO</t>
  </si>
  <si>
    <t xml:space="preserve">                         (Valores Expresado en RD$)</t>
  </si>
  <si>
    <t>DEDITO</t>
  </si>
  <si>
    <t>PAGO IMPUESTO IR3 DEL MES DE JUNIO 2023</t>
  </si>
  <si>
    <t>03/072023</t>
  </si>
  <si>
    <t>REPOSICION DE CAJA CHICA MES DE JULIO 2023</t>
  </si>
  <si>
    <t>DEPOSITO DE ODONTOLOGIA DE MOCA</t>
  </si>
  <si>
    <t>PAGO DEL SERVICIO DE LUZ DEL CPN LA JOYA DEL MES DE JULIO 2023</t>
  </si>
  <si>
    <t>PAGO DEL SERVICIO DE LUZ DEL CPN ENSANCHE ESPAILLAT DEL MES DE JULIO 2023</t>
  </si>
  <si>
    <t xml:space="preserve">PAGO IR 17 DEL MES DE JUNIO </t>
  </si>
  <si>
    <t>PAGO ALQUILER LOCAL CPN ANA CRUZ CORRESPONDIENTE AL MES DE JULIO 2023</t>
  </si>
  <si>
    <t>PAGO ALQUILER LOCAL CPN ARROYO HONDO CORRESPONDIENTE AL MES DE JULIO 2023</t>
  </si>
  <si>
    <t>PAGO ALQUILER LOCAL CPN ENSANCHE ESPAILLAT CORRESPONDIENTE AL MES DE JULIO 2023</t>
  </si>
  <si>
    <t>PAGO ALQUILER LOCAL CPN LA GLORIA CORRESPONDIENTE AL MES DE JULIO 2023</t>
  </si>
  <si>
    <t>PAGO ALQUILER LOCAL CPN LOS MARTIRES CORRESPONDIENTE AL MES DE JULIO 2023</t>
  </si>
  <si>
    <t>PAGO ALQUILER LOCAL CPN VILLA TABACALERA</t>
  </si>
  <si>
    <t>PAGO ALQUILER LOCAL CPN KOREA CORRESPONDIENTE AL MES DE JULIO 2023</t>
  </si>
  <si>
    <t>PAGO ALQUILER LOCAL CPN HOYO DE BARTOLA CORRESPONDIENTE AL MES DE JULIO 2023</t>
  </si>
  <si>
    <t>PAGO ALQUILER LOCAL CPN LA EMBOSCADA CORRESPONDIENTE AL MES DE JULIO 2023</t>
  </si>
  <si>
    <t>PAGO ALQUILER LOCAL CPN LOS PANCHOS CORRESPNDIENTE AL MES DE JULIO 2023</t>
  </si>
  <si>
    <t>PAGO ALQUILER LOCAL CPN MONTE LA JAGUA CORRESPONDIENTE AL MES DE JULIO 2023</t>
  </si>
  <si>
    <t>PAGO ALQUILER LOCAL CPN GUAUCI CORRESPONDIENTE AL MES DE JULIO 2023</t>
  </si>
  <si>
    <t>PAGO ALQUILER LOCAL CPN LAS LAGUNAS CORRESPONDIENTE AL MES DE JULIO 2023</t>
  </si>
  <si>
    <t>PAGO ALQUILER LOCAL CPN BATEY GINEBRA CORRESPONDIENTE AL MES DE JULIO 2023</t>
  </si>
  <si>
    <t>PAGO ALQUILER LOCAL CPN VILLA PROGRESO CORRESPONDIENTE AL MES DE JULIO 2023</t>
  </si>
  <si>
    <t>PAGO ALQUILER LOCAL CPN CUERO DURO CORRESPONDIENTE AL MES DE JULIO 2023</t>
  </si>
  <si>
    <t>PAGO ALQUILER LOCAL CPN REPARADERO CORRESPONDIENTE AL MES DE JULIO 2023</t>
  </si>
  <si>
    <t>PAGO ALQUILER LOCAL CPN SAL SI PUEDE CORRESPONDIENTE AL MES DE JULIO 2023</t>
  </si>
  <si>
    <t>PAGO ALQUILER LOCAL CPN LLANO DEL INGENIO CORRESPONDIENTE AL MES DE JULIO 2023</t>
  </si>
  <si>
    <t>PAGO ALQUILER LOCAL CPN LA UNION CORRESPONDIENTE A LOS MESES DE ENERO, FEBRERO, MARZO, ABRIL, MAYO, JUNIO Y JULIO 2023</t>
  </si>
  <si>
    <t>PPAGO ALQUILER LOCAL OFICINA PRINCIPAL DEL SRSN CORRESPONDIENTE AL MES DE JULIO 2023</t>
  </si>
  <si>
    <t>PAGO ALQUILER LOCAL FARMACIA DE VILLA OLGA CORRESPONDIENTE AL MES DE JULIO 2023</t>
  </si>
  <si>
    <t>DEPOSITO DE ODONTOLOGIA DE PUERTO PLATA</t>
  </si>
  <si>
    <t>PAGO SERVICIO DE INTERNET DEL SERVICIO REGIONAL DE SALUD NORCENTRAL MES DE JULIO 2023</t>
  </si>
  <si>
    <t>PAGO SERVICIO DE FLOTA DEL SERCICIO REGIONAL DE SALUD NORCENTRAL MES DE JULIO 2023</t>
  </si>
  <si>
    <t>PAGO SERVICIO DE INTERNET DE LAS DEPENDENCIAS DER SERVICIO REGIONAL DE SALUD NORCENTRAL MES DE JULIO 2023</t>
  </si>
  <si>
    <t>PAGO SERVICIO DE INTERNET DEL LOCAL DE VILLA OLGA MES DE JULIO 2023</t>
  </si>
  <si>
    <t>PAGO SERVICIO DE TELEFONO DEL SERVICIO REGIONAL DE SALUD NORCENTRAL MES DE JULIO 2023</t>
  </si>
  <si>
    <t>PAGO DE ADQUISICION DE INSTRUMENTOS Y EQUIPOS DE DONTOLOGIA PARA LOS DIFERENTES CENTROS DE PRIMER NIVEL DEL SRSN II</t>
  </si>
  <si>
    <t>PAGO DE UTILES MENORES QUIRURGICOS DE ODONTOLOGIA PARA LOS DIFERENTES CENTRO DE PRIMER NIVEL DEL SRSN II</t>
  </si>
  <si>
    <t>PAGO DE EQUIPOS ODONTOLOGICOS DEL SRSN II</t>
  </si>
  <si>
    <t>PAGO RECOGIDA Y DESECHO DE MATERIALES BIO-CONTAMINANTES DE DIVERSOS CPN DEL SRS II</t>
  </si>
  <si>
    <t>PAGO REPARACION Y MANTENIMIENTO CAMIONETA NISSAN FRONTIER AÑO 2018 PLACA L419120 DEL SRSN II</t>
  </si>
  <si>
    <t>PAGO ADQUISICION DE INSUMOS DE LABORATORIO PARA LOS CENTROS DE DIAGNOSTICOS DEL SRSN II</t>
  </si>
  <si>
    <t>PAGO DE REALIZACION DE TRABAJOS DENTALES DE PORCELANA PARA LABORATORIO EN LOS DIFERENTES CENTRO DE PRIMER NIVEL Y CENTRO DIAGNOSTICOS DEL SRSN II</t>
  </si>
  <si>
    <t>PAGO SERVICIO DE TRANSPORTE (FLETE CAMION DE CARGA) PARA LOS DIAS 6 Y 7 DE JUNIO Y TRANSPORTE AUTOBUS DE 15 PASAJEROS A SANTO DOMINGO IDA Y VUELTA</t>
  </si>
  <si>
    <t>PAGO DE REPARACION Y MANTENIMIENTO DE NEVERA DUAL DEL SRSN II</t>
  </si>
  <si>
    <t>PAGO DE ADQUISICION DE CAFÉ, AZUCAR PARA LAS DEPENDENCIAS DEL SRSN II</t>
  </si>
  <si>
    <t>PAGO DE MATERIALES QUIRURGICOS DE ODONTOLOGIA DEL SRSN II</t>
  </si>
  <si>
    <t>PAGO DE MATERIAL GASTABLE DE ODONTOLOGIA DEL SRSN II</t>
  </si>
  <si>
    <t>PAGO INSTRUMENTOS DECOLPOSCOPIA PARA LOS DIFERENTES CENTROS DIAGNOSTICOS DEL SRSN II</t>
  </si>
  <si>
    <t>SENASA SUBSIDIADO</t>
  </si>
  <si>
    <t xml:space="preserve">DEPOSITO DE ODONTOLOGICO </t>
  </si>
  <si>
    <t>PAGO ARREGLO DE ENERGIA ELECTRICA DEL CPN LA ERMITA, MOCA.</t>
  </si>
  <si>
    <t>PAGO TSS MES DE JULIO 2023</t>
  </si>
  <si>
    <t>DEPOSITO CENTROS DIAGNOSTICOS</t>
  </si>
  <si>
    <t>NOMINA DE COMPENSACIONES CORRESPONDIENTE AL MES DE  JULIO 2023</t>
  </si>
  <si>
    <t>NOMINA CORRESPONDIENTE AL MES DE  JULIO 2023</t>
  </si>
  <si>
    <t xml:space="preserve">DEPOSITO DEL AREA DE ODONTOLOGIA </t>
  </si>
  <si>
    <t>COMISIONES Y CARGOS BANCARIOS DEL MES DE JULIO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</si>
</sst>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dd/mm/yyyy;@"/>
    <numFmt numFmtId="165" formatCode="_(* #,##0.00_);_(* \(#,##0.00\);_(* &quot;-&quot;??_);_(@_)"/>
    <numFmt numFmtId="166" formatCode="#,##0.000000000000"/>
    <numFmt numFmtId="167" formatCode="#,##0.00000000000"/>
    <numFmt numFmtId="168" formatCode="#,##0.00000000000_);\(#,##0.00000000000\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name val="Calibri"/>
      <family val="2"/>
      <scheme val="minor"/>
    </font>
    <font>
      <sz val="8"/>
      <name val="Arial"/>
      <family val="2"/>
    </font>
    <font>
      <sz val="9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b/>
      <sz val="8"/>
      <color theme="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</cellStyleXfs>
  <cellXfs count="8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2" borderId="3" xfId="0" applyFill="1" applyBorder="1"/>
    <xf numFmtId="0" fontId="6" fillId="3" borderId="4" xfId="2" applyFont="1" applyFill="1" applyBorder="1" applyAlignment="1">
      <alignment horizontal="center" vertical="center" wrapText="1"/>
    </xf>
    <xf numFmtId="0" fontId="6" fillId="3" borderId="5" xfId="2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164" fontId="6" fillId="4" borderId="1" xfId="3" applyNumberFormat="1" applyFont="1" applyFill="1" applyBorder="1" applyAlignment="1">
      <alignment horizontal="right"/>
    </xf>
    <xf numFmtId="49" fontId="6" fillId="4" borderId="1" xfId="4" applyNumberFormat="1" applyFont="1" applyFill="1" applyBorder="1" applyAlignment="1">
      <alignment horizontal="center"/>
    </xf>
    <xf numFmtId="0" fontId="6" fillId="4" borderId="1" xfId="5" applyFont="1" applyFill="1" applyBorder="1"/>
    <xf numFmtId="4" fontId="6" fillId="4" borderId="1" xfId="6" applyNumberFormat="1" applyFont="1" applyFill="1" applyBorder="1"/>
    <xf numFmtId="4" fontId="6" fillId="4" borderId="1" xfId="7" applyNumberFormat="1" applyFont="1" applyFill="1" applyBorder="1"/>
    <xf numFmtId="4" fontId="6" fillId="4" borderId="1" xfId="5" applyNumberFormat="1" applyFont="1" applyFill="1" applyBorder="1"/>
    <xf numFmtId="164" fontId="6" fillId="5" borderId="1" xfId="3" applyNumberFormat="1" applyFont="1" applyFill="1" applyBorder="1" applyAlignment="1">
      <alignment horizontal="right"/>
    </xf>
    <xf numFmtId="1" fontId="6" fillId="5" borderId="1" xfId="4" applyNumberFormat="1" applyFont="1" applyFill="1" applyBorder="1" applyAlignment="1">
      <alignment horizontal="left"/>
    </xf>
    <xf numFmtId="0" fontId="6" fillId="5" borderId="1" xfId="5" applyFont="1" applyFill="1" applyBorder="1"/>
    <xf numFmtId="4" fontId="6" fillId="5" borderId="1" xfId="6" applyNumberFormat="1" applyFont="1" applyFill="1" applyBorder="1"/>
    <xf numFmtId="4" fontId="6" fillId="5" borderId="1" xfId="7" applyNumberFormat="1" applyFont="1" applyFill="1" applyBorder="1"/>
    <xf numFmtId="4" fontId="6" fillId="5" borderId="1" xfId="5" applyNumberFormat="1" applyFont="1" applyFill="1" applyBorder="1"/>
    <xf numFmtId="164" fontId="7" fillId="0" borderId="1" xfId="0" applyNumberFormat="1" applyFont="1" applyBorder="1"/>
    <xf numFmtId="0" fontId="7" fillId="0" borderId="1" xfId="0" applyFont="1" applyBorder="1"/>
    <xf numFmtId="0" fontId="0" fillId="0" borderId="1" xfId="0" applyBorder="1"/>
    <xf numFmtId="43" fontId="7" fillId="5" borderId="1" xfId="1" applyFont="1" applyFill="1" applyBorder="1"/>
    <xf numFmtId="4" fontId="0" fillId="0" borderId="0" xfId="0" applyNumberFormat="1"/>
    <xf numFmtId="49" fontId="6" fillId="5" borderId="1" xfId="4" applyNumberFormat="1" applyFont="1" applyFill="1" applyBorder="1" applyAlignment="1">
      <alignment horizontal="center"/>
    </xf>
    <xf numFmtId="4" fontId="7" fillId="5" borderId="1" xfId="6" applyNumberFormat="1" applyFont="1" applyFill="1" applyBorder="1"/>
    <xf numFmtId="4" fontId="7" fillId="5" borderId="1" xfId="5" applyNumberFormat="1" applyFont="1" applyFill="1" applyBorder="1"/>
    <xf numFmtId="164" fontId="6" fillId="0" borderId="1" xfId="0" applyNumberFormat="1" applyFont="1" applyBorder="1" applyAlignment="1">
      <alignment horizontal="left"/>
    </xf>
    <xf numFmtId="0" fontId="9" fillId="0" borderId="7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43" fontId="6" fillId="5" borderId="1" xfId="1" applyFont="1" applyFill="1" applyBorder="1" applyAlignment="1">
      <alignment horizontal="left"/>
    </xf>
    <xf numFmtId="0" fontId="10" fillId="0" borderId="0" xfId="0" applyFont="1" applyAlignment="1">
      <alignment horizontal="left"/>
    </xf>
    <xf numFmtId="0" fontId="10" fillId="0" borderId="8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49" fontId="6" fillId="3" borderId="1" xfId="4" applyNumberFormat="1" applyFont="1" applyFill="1" applyBorder="1" applyAlignment="1">
      <alignment horizontal="center"/>
    </xf>
    <xf numFmtId="14" fontId="6" fillId="4" borderId="1" xfId="3" applyNumberFormat="1" applyFont="1" applyFill="1" applyBorder="1" applyAlignment="1">
      <alignment horizontal="right"/>
    </xf>
    <xf numFmtId="14" fontId="6" fillId="5" borderId="1" xfId="3" applyNumberFormat="1" applyFont="1" applyFill="1" applyBorder="1"/>
    <xf numFmtId="1" fontId="6" fillId="5" borderId="1" xfId="4" applyNumberFormat="1" applyFont="1" applyFill="1" applyBorder="1" applyAlignment="1">
      <alignment horizontal="center"/>
    </xf>
    <xf numFmtId="0" fontId="6" fillId="5" borderId="1" xfId="5" applyFont="1" applyFill="1" applyBorder="1" applyAlignment="1">
      <alignment wrapText="1"/>
    </xf>
    <xf numFmtId="4" fontId="9" fillId="5" borderId="1" xfId="0" applyNumberFormat="1" applyFont="1" applyFill="1" applyBorder="1"/>
    <xf numFmtId="0" fontId="0" fillId="5" borderId="0" xfId="0" applyFill="1"/>
    <xf numFmtId="43" fontId="1" fillId="5" borderId="0" xfId="1" applyFont="1" applyFill="1"/>
    <xf numFmtId="14" fontId="6" fillId="5" borderId="0" xfId="3" applyNumberFormat="1" applyFont="1" applyFill="1" applyAlignment="1">
      <alignment horizontal="right"/>
    </xf>
    <xf numFmtId="1" fontId="6" fillId="5" borderId="0" xfId="4" applyNumberFormat="1" applyFont="1" applyFill="1" applyAlignment="1">
      <alignment horizontal="center"/>
    </xf>
    <xf numFmtId="0" fontId="6" fillId="5" borderId="0" xfId="5" applyFont="1" applyFill="1"/>
    <xf numFmtId="4" fontId="7" fillId="5" borderId="0" xfId="6" applyNumberFormat="1" applyFont="1" applyFill="1"/>
    <xf numFmtId="4" fontId="6" fillId="5" borderId="0" xfId="7" applyNumberFormat="1" applyFont="1" applyFill="1"/>
    <xf numFmtId="4" fontId="7" fillId="5" borderId="0" xfId="5" applyNumberFormat="1" applyFont="1" applyFill="1"/>
    <xf numFmtId="4" fontId="7" fillId="4" borderId="1" xfId="6" applyNumberFormat="1" applyFont="1" applyFill="1" applyBorder="1"/>
    <xf numFmtId="4" fontId="7" fillId="4" borderId="1" xfId="5" applyNumberFormat="1" applyFont="1" applyFill="1" applyBorder="1"/>
    <xf numFmtId="14" fontId="6" fillId="5" borderId="1" xfId="3" applyNumberFormat="1" applyFont="1" applyFill="1" applyBorder="1" applyAlignment="1">
      <alignment horizontal="right"/>
    </xf>
    <xf numFmtId="0" fontId="7" fillId="0" borderId="1" xfId="0" applyFont="1" applyBorder="1" applyAlignment="1">
      <alignment horizontal="center"/>
    </xf>
    <xf numFmtId="0" fontId="11" fillId="5" borderId="1" xfId="0" applyFont="1" applyFill="1" applyBorder="1" applyAlignment="1">
      <alignment wrapText="1"/>
    </xf>
    <xf numFmtId="43" fontId="7" fillId="0" borderId="1" xfId="1" applyFont="1" applyBorder="1"/>
    <xf numFmtId="4" fontId="6" fillId="6" borderId="1" xfId="2" applyNumberFormat="1" applyFont="1" applyFill="1" applyBorder="1" applyAlignment="1">
      <alignment horizontal="right"/>
    </xf>
    <xf numFmtId="4" fontId="6" fillId="5" borderId="1" xfId="2" applyNumberFormat="1" applyFont="1" applyFill="1" applyBorder="1" applyAlignment="1">
      <alignment horizontal="right"/>
    </xf>
    <xf numFmtId="43" fontId="1" fillId="0" borderId="0" xfId="1" applyFont="1"/>
    <xf numFmtId="165" fontId="0" fillId="0" borderId="0" xfId="0" applyNumberFormat="1"/>
    <xf numFmtId="43" fontId="0" fillId="0" borderId="0" xfId="1" applyFont="1"/>
    <xf numFmtId="0" fontId="8" fillId="5" borderId="0" xfId="0" applyFont="1" applyFill="1"/>
    <xf numFmtId="0" fontId="4" fillId="0" borderId="0" xfId="0" applyFont="1"/>
    <xf numFmtId="43" fontId="0" fillId="2" borderId="3" xfId="1" applyFont="1" applyFill="1" applyBorder="1"/>
    <xf numFmtId="43" fontId="6" fillId="3" borderId="6" xfId="1" applyFont="1" applyFill="1" applyBorder="1" applyAlignment="1">
      <alignment horizontal="center" vertical="center" wrapText="1"/>
    </xf>
    <xf numFmtId="1" fontId="6" fillId="4" borderId="1" xfId="4" applyNumberFormat="1" applyFont="1" applyFill="1" applyBorder="1" applyAlignment="1">
      <alignment horizontal="left"/>
    </xf>
    <xf numFmtId="4" fontId="12" fillId="4" borderId="1" xfId="6" applyNumberFormat="1" applyFont="1" applyFill="1" applyBorder="1"/>
    <xf numFmtId="43" fontId="6" fillId="4" borderId="1" xfId="1" applyFont="1" applyFill="1" applyBorder="1"/>
    <xf numFmtId="4" fontId="8" fillId="5" borderId="0" xfId="0" applyNumberFormat="1" applyFont="1" applyFill="1"/>
    <xf numFmtId="43" fontId="6" fillId="5" borderId="1" xfId="1" applyFont="1" applyFill="1" applyBorder="1"/>
    <xf numFmtId="0" fontId="7" fillId="5" borderId="1" xfId="0" applyFont="1" applyFill="1" applyBorder="1" applyAlignment="1">
      <alignment horizontal="left" wrapText="1"/>
    </xf>
    <xf numFmtId="0" fontId="6" fillId="5" borderId="1" xfId="8" applyFont="1" applyFill="1" applyBorder="1" applyAlignment="1">
      <alignment horizontal="left"/>
    </xf>
    <xf numFmtId="39" fontId="11" fillId="5" borderId="1" xfId="1" applyNumberFormat="1" applyFont="1" applyFill="1" applyBorder="1" applyAlignment="1"/>
    <xf numFmtId="165" fontId="8" fillId="5" borderId="0" xfId="0" applyNumberFormat="1" applyFont="1" applyFill="1"/>
    <xf numFmtId="166" fontId="8" fillId="5" borderId="0" xfId="0" applyNumberFormat="1" applyFont="1" applyFill="1"/>
    <xf numFmtId="43" fontId="8" fillId="5" borderId="0" xfId="1" applyFont="1" applyFill="1"/>
    <xf numFmtId="167" fontId="0" fillId="0" borderId="0" xfId="0" applyNumberFormat="1"/>
    <xf numFmtId="168" fontId="8" fillId="5" borderId="0" xfId="0" applyNumberFormat="1" applyFont="1" applyFill="1"/>
    <xf numFmtId="43" fontId="0" fillId="5" borderId="0" xfId="1" applyFont="1" applyFill="1"/>
    <xf numFmtId="43" fontId="8" fillId="5" borderId="0" xfId="0" applyNumberFormat="1" applyFont="1" applyFill="1"/>
    <xf numFmtId="4" fontId="13" fillId="5" borderId="0" xfId="2" applyNumberFormat="1" applyFont="1" applyFill="1"/>
    <xf numFmtId="4" fontId="8" fillId="5" borderId="0" xfId="1" applyNumberFormat="1" applyFont="1" applyFill="1" applyAlignment="1">
      <alignment horizontal="right"/>
    </xf>
    <xf numFmtId="43" fontId="2" fillId="0" borderId="9" xfId="1" applyFont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0" borderId="0" xfId="0" applyFont="1" applyAlignment="1">
      <alignment horizontal="left"/>
    </xf>
  </cellXfs>
  <cellStyles count="9">
    <cellStyle name="Millares" xfId="1" builtinId="3"/>
    <cellStyle name="Normal" xfId="0" builtinId="0"/>
    <cellStyle name="Normal 2 2" xfId="2" xr:uid="{C2730D14-136D-4200-8064-3617839A3D08}"/>
    <cellStyle name="Normal 3 2" xfId="8" xr:uid="{F2DFAFBD-685B-42B9-B309-3DA8FD033AA1}"/>
    <cellStyle name="Normal 4" xfId="3" xr:uid="{18D8C845-C656-45E2-96E9-40299E6A101E}"/>
    <cellStyle name="Normal 5" xfId="4" xr:uid="{744461D5-1D46-4A76-8EE1-F2DF1B771A9A}"/>
    <cellStyle name="Normal 6" xfId="5" xr:uid="{D6EC62D3-91FE-4FC7-9917-EBEED2A330F6}"/>
    <cellStyle name="Normal 7" xfId="7" xr:uid="{FE1B8857-8894-4BCB-9249-74E86BC7D4E2}"/>
    <cellStyle name="Normal 8" xfId="6" xr:uid="{315B5248-BD4A-4EA4-A816-D50DDF65AEB3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638175</xdr:colOff>
      <xdr:row>4</xdr:row>
      <xdr:rowOff>66675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30E0EFB2-16F0-44DD-B621-A746DF840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790574" cy="71437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171450</xdr:rowOff>
    </xdr:from>
    <xdr:to>
      <xdr:col>1</xdr:col>
      <xdr:colOff>742950</xdr:colOff>
      <xdr:row>4</xdr:row>
      <xdr:rowOff>38100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C0A48110-9B8B-4C51-AF28-62EAC2E98B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71450"/>
          <a:ext cx="9429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276225</xdr:colOff>
      <xdr:row>0</xdr:row>
      <xdr:rowOff>57150</xdr:rowOff>
    </xdr:from>
    <xdr:to>
      <xdr:col>1</xdr:col>
      <xdr:colOff>485775</xdr:colOff>
      <xdr:row>4</xdr:row>
      <xdr:rowOff>161925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7C09E535-B023-4DEB-8A5C-D03C8D901E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225" y="57150"/>
          <a:ext cx="904875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28575</xdr:colOff>
      <xdr:row>0</xdr:row>
      <xdr:rowOff>0</xdr:rowOff>
    </xdr:from>
    <xdr:to>
      <xdr:col>3</xdr:col>
      <xdr:colOff>466725</xdr:colOff>
      <xdr:row>5</xdr:row>
      <xdr:rowOff>19050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BCE39113-A011-4201-A56E-7F66AB575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2475" y="0"/>
          <a:ext cx="1533525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0</xdr:row>
      <xdr:rowOff>133350</xdr:rowOff>
    </xdr:from>
    <xdr:to>
      <xdr:col>1</xdr:col>
      <xdr:colOff>428625</xdr:colOff>
      <xdr:row>4</xdr:row>
      <xdr:rowOff>85725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F0B3E0CD-8AF0-4C9D-8062-4B70F5AF08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33350"/>
          <a:ext cx="77152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0F5E6-633F-4EC0-A134-B363679AD6A6}">
  <sheetPr>
    <pageSetUpPr fitToPage="1"/>
  </sheetPr>
  <dimension ref="A1:J145"/>
  <sheetViews>
    <sheetView tabSelected="1" workbookViewId="0">
      <selection activeCell="H79" sqref="H79"/>
    </sheetView>
  </sheetViews>
  <sheetFormatPr baseColWidth="10" defaultRowHeight="15" x14ac:dyDescent="0.25"/>
  <cols>
    <col min="1" max="1" width="9.140625" customWidth="1"/>
    <col min="2" max="2" width="16.5703125" bestFit="1" customWidth="1"/>
    <col min="3" max="3" width="48" customWidth="1"/>
    <col min="4" max="4" width="10.7109375" customWidth="1"/>
    <col min="5" max="5" width="10" bestFit="1" customWidth="1"/>
    <col min="6" max="6" width="11.7109375" style="59" bestFit="1" customWidth="1"/>
    <col min="7" max="7" width="17.28515625" style="60" bestFit="1" customWidth="1"/>
    <col min="8" max="8" width="16.28515625" style="60" customWidth="1"/>
    <col min="9" max="9" width="17.28515625" style="60" bestFit="1" customWidth="1"/>
    <col min="10" max="10" width="17.28515625" bestFit="1" customWidth="1"/>
  </cols>
  <sheetData>
    <row r="1" spans="1:9" ht="15" customHeight="1" x14ac:dyDescent="0.25">
      <c r="A1" s="82" t="s">
        <v>42</v>
      </c>
      <c r="B1" s="82"/>
      <c r="C1" s="82"/>
      <c r="D1" s="82"/>
      <c r="E1" s="82"/>
    </row>
    <row r="2" spans="1:9" ht="15.75" x14ac:dyDescent="0.25">
      <c r="A2" s="2"/>
      <c r="B2" s="2"/>
      <c r="C2" s="2" t="s">
        <v>43</v>
      </c>
      <c r="D2" s="2"/>
      <c r="E2" s="2"/>
    </row>
    <row r="3" spans="1:9" x14ac:dyDescent="0.25">
      <c r="A3" s="61" t="s">
        <v>44</v>
      </c>
      <c r="B3" s="61"/>
      <c r="C3" s="61"/>
      <c r="D3" s="61"/>
      <c r="E3" s="61"/>
    </row>
    <row r="4" spans="1:9" x14ac:dyDescent="0.25">
      <c r="A4" s="83" t="s">
        <v>45</v>
      </c>
      <c r="B4" s="83"/>
      <c r="C4" s="83"/>
      <c r="D4" s="83"/>
      <c r="E4" s="83"/>
    </row>
    <row r="5" spans="1:9" x14ac:dyDescent="0.25">
      <c r="A5" s="83" t="s">
        <v>46</v>
      </c>
      <c r="B5" s="83"/>
      <c r="C5" s="83"/>
      <c r="D5" s="83"/>
      <c r="E5" s="83"/>
    </row>
    <row r="6" spans="1:9" x14ac:dyDescent="0.25">
      <c r="A6" s="3"/>
      <c r="B6" s="3"/>
      <c r="C6" s="3"/>
      <c r="D6" s="3"/>
      <c r="E6" s="3"/>
    </row>
    <row r="7" spans="1:9" ht="20.25" customHeight="1" thickBot="1" x14ac:dyDescent="0.3">
      <c r="A7" s="84" t="s">
        <v>6</v>
      </c>
      <c r="B7" s="84"/>
      <c r="C7" s="84"/>
      <c r="D7" s="84"/>
      <c r="E7" s="85"/>
      <c r="F7" s="62"/>
    </row>
    <row r="8" spans="1:9" ht="18.75" customHeight="1" thickBot="1" x14ac:dyDescent="0.3">
      <c r="A8" s="5" t="s">
        <v>7</v>
      </c>
      <c r="B8" s="6" t="s">
        <v>8</v>
      </c>
      <c r="C8" s="6" t="s">
        <v>9</v>
      </c>
      <c r="D8" s="6" t="s">
        <v>47</v>
      </c>
      <c r="E8" s="6" t="s">
        <v>11</v>
      </c>
      <c r="F8" s="63" t="s">
        <v>12</v>
      </c>
    </row>
    <row r="9" spans="1:9" ht="13.5" customHeight="1" x14ac:dyDescent="0.25">
      <c r="A9" s="8">
        <v>45108</v>
      </c>
      <c r="B9" s="64"/>
      <c r="C9" s="10" t="s">
        <v>13</v>
      </c>
      <c r="D9" s="65"/>
      <c r="E9" s="12"/>
      <c r="F9" s="66">
        <v>32762349.999999974</v>
      </c>
      <c r="G9" s="67"/>
    </row>
    <row r="10" spans="1:9" ht="13.5" customHeight="1" x14ac:dyDescent="0.25">
      <c r="A10" s="14">
        <v>45110</v>
      </c>
      <c r="B10" s="15">
        <v>31232921899</v>
      </c>
      <c r="C10" s="16" t="s">
        <v>48</v>
      </c>
      <c r="D10" s="17"/>
      <c r="E10" s="18">
        <v>13461.19</v>
      </c>
      <c r="F10" s="68">
        <f>+F9+D10-E10</f>
        <v>32748888.809999973</v>
      </c>
      <c r="G10" s="67"/>
    </row>
    <row r="11" spans="1:9" s="41" customFormat="1" ht="13.5" customHeight="1" x14ac:dyDescent="0.25">
      <c r="A11" s="14" t="s">
        <v>49</v>
      </c>
      <c r="B11" s="15">
        <v>16770</v>
      </c>
      <c r="C11" s="69" t="s">
        <v>50</v>
      </c>
      <c r="D11" s="17"/>
      <c r="E11" s="18">
        <v>49975.14</v>
      </c>
      <c r="F11" s="68">
        <f>+F10+D11-E11</f>
        <v>32698913.669999972</v>
      </c>
      <c r="G11" s="67"/>
      <c r="H11" s="60"/>
      <c r="I11" s="60"/>
    </row>
    <row r="12" spans="1:9" s="41" customFormat="1" ht="13.5" customHeight="1" x14ac:dyDescent="0.25">
      <c r="A12" s="14">
        <v>45113</v>
      </c>
      <c r="B12" s="15">
        <v>2.3070600392000998E+17</v>
      </c>
      <c r="C12" s="69" t="s">
        <v>51</v>
      </c>
      <c r="D12" s="17">
        <v>30000</v>
      </c>
      <c r="E12" s="18"/>
      <c r="F12" s="68">
        <f t="shared" ref="F12:F65" si="0">+F11+D12-E12</f>
        <v>32728913.669999972</v>
      </c>
      <c r="G12" s="67"/>
      <c r="H12" s="60"/>
      <c r="I12" s="60"/>
    </row>
    <row r="13" spans="1:9" s="41" customFormat="1" ht="13.5" customHeight="1" x14ac:dyDescent="0.25">
      <c r="A13" s="14">
        <v>45117</v>
      </c>
      <c r="B13" s="15">
        <v>31301540960</v>
      </c>
      <c r="C13" s="69" t="s">
        <v>52</v>
      </c>
      <c r="D13" s="17"/>
      <c r="E13" s="18">
        <v>279.13</v>
      </c>
      <c r="F13" s="68">
        <f t="shared" si="0"/>
        <v>32728634.539999973</v>
      </c>
      <c r="G13" s="67"/>
      <c r="H13" s="60"/>
      <c r="I13" s="60"/>
    </row>
    <row r="14" spans="1:9" s="41" customFormat="1" ht="23.25" x14ac:dyDescent="0.25">
      <c r="A14" s="14">
        <v>45117</v>
      </c>
      <c r="B14" s="15">
        <v>31301790816</v>
      </c>
      <c r="C14" s="69" t="s">
        <v>53</v>
      </c>
      <c r="D14" s="17"/>
      <c r="E14" s="18">
        <v>825.79</v>
      </c>
      <c r="F14" s="68">
        <f t="shared" si="0"/>
        <v>32727808.749999974</v>
      </c>
      <c r="G14" s="60"/>
      <c r="H14" s="60"/>
      <c r="I14" s="60"/>
    </row>
    <row r="15" spans="1:9" s="41" customFormat="1" x14ac:dyDescent="0.25">
      <c r="A15" s="14">
        <v>45117</v>
      </c>
      <c r="B15" s="15">
        <v>31301272817</v>
      </c>
      <c r="C15" s="69" t="s">
        <v>54</v>
      </c>
      <c r="D15" s="17"/>
      <c r="E15" s="18">
        <v>173574.52</v>
      </c>
      <c r="F15" s="68">
        <f t="shared" si="0"/>
        <v>32554234.229999974</v>
      </c>
      <c r="G15" s="60"/>
      <c r="H15" s="60"/>
      <c r="I15" s="60"/>
    </row>
    <row r="16" spans="1:9" s="41" customFormat="1" ht="23.25" x14ac:dyDescent="0.25">
      <c r="A16" s="14">
        <v>45120</v>
      </c>
      <c r="B16" s="15">
        <v>31328314516</v>
      </c>
      <c r="C16" s="69" t="s">
        <v>55</v>
      </c>
      <c r="D16" s="17"/>
      <c r="E16" s="18">
        <v>34200</v>
      </c>
      <c r="F16" s="68">
        <f t="shared" si="0"/>
        <v>32520034.229999974</v>
      </c>
      <c r="G16" s="60"/>
      <c r="H16" s="60"/>
      <c r="I16" s="60"/>
    </row>
    <row r="17" spans="1:9" s="41" customFormat="1" ht="23.25" x14ac:dyDescent="0.25">
      <c r="A17" s="14">
        <v>45120</v>
      </c>
      <c r="B17" s="15">
        <v>31328314816</v>
      </c>
      <c r="C17" s="69" t="s">
        <v>56</v>
      </c>
      <c r="D17" s="17"/>
      <c r="E17" s="18">
        <v>8046.5</v>
      </c>
      <c r="F17" s="68">
        <f t="shared" si="0"/>
        <v>32511987.729999974</v>
      </c>
      <c r="G17" s="60"/>
      <c r="H17" s="60"/>
      <c r="I17" s="60"/>
    </row>
    <row r="18" spans="1:9" s="41" customFormat="1" ht="23.25" x14ac:dyDescent="0.25">
      <c r="A18" s="14">
        <v>45120</v>
      </c>
      <c r="B18" s="15">
        <v>31328315350</v>
      </c>
      <c r="C18" s="69" t="s">
        <v>57</v>
      </c>
      <c r="D18" s="17"/>
      <c r="E18" s="18">
        <v>15865</v>
      </c>
      <c r="F18" s="68">
        <f t="shared" si="0"/>
        <v>32496122.729999974</v>
      </c>
      <c r="G18" s="60"/>
      <c r="H18" s="60"/>
      <c r="I18" s="60"/>
    </row>
    <row r="19" spans="1:9" s="41" customFormat="1" ht="23.25" x14ac:dyDescent="0.25">
      <c r="A19" s="14">
        <v>45120</v>
      </c>
      <c r="B19" s="15">
        <v>31328315652</v>
      </c>
      <c r="C19" s="69" t="s">
        <v>58</v>
      </c>
      <c r="D19" s="17"/>
      <c r="E19" s="18">
        <v>9300.5</v>
      </c>
      <c r="F19" s="68">
        <f t="shared" si="0"/>
        <v>32486822.229999974</v>
      </c>
      <c r="G19" s="60"/>
      <c r="H19" s="60"/>
      <c r="I19" s="60"/>
    </row>
    <row r="20" spans="1:9" s="41" customFormat="1" ht="23.25" x14ac:dyDescent="0.25">
      <c r="A20" s="14">
        <v>45120</v>
      </c>
      <c r="B20" s="15">
        <v>31328316357</v>
      </c>
      <c r="C20" s="69" t="s">
        <v>59</v>
      </c>
      <c r="D20" s="17"/>
      <c r="E20" s="18">
        <v>7600</v>
      </c>
      <c r="F20" s="68">
        <f t="shared" si="0"/>
        <v>32479222.229999974</v>
      </c>
      <c r="G20" s="60"/>
      <c r="H20" s="60"/>
      <c r="I20" s="60"/>
    </row>
    <row r="21" spans="1:9" s="41" customFormat="1" x14ac:dyDescent="0.25">
      <c r="A21" s="14">
        <v>45120</v>
      </c>
      <c r="B21" s="15">
        <v>31328316860</v>
      </c>
      <c r="C21" s="69" t="s">
        <v>60</v>
      </c>
      <c r="D21" s="17"/>
      <c r="E21" s="18">
        <v>9500</v>
      </c>
      <c r="F21" s="68">
        <f t="shared" si="0"/>
        <v>32469722.229999974</v>
      </c>
      <c r="G21" s="60"/>
      <c r="H21" s="60"/>
      <c r="I21" s="60"/>
    </row>
    <row r="22" spans="1:9" s="41" customFormat="1" ht="23.25" x14ac:dyDescent="0.25">
      <c r="A22" s="14">
        <v>45120</v>
      </c>
      <c r="B22" s="15">
        <v>31328317250</v>
      </c>
      <c r="C22" s="69" t="s">
        <v>61</v>
      </c>
      <c r="D22" s="17"/>
      <c r="E22" s="18">
        <v>9500</v>
      </c>
      <c r="F22" s="68">
        <f t="shared" si="0"/>
        <v>32460222.229999974</v>
      </c>
      <c r="G22" s="60"/>
      <c r="H22" s="60"/>
      <c r="I22" s="60"/>
    </row>
    <row r="23" spans="1:9" s="41" customFormat="1" ht="23.25" x14ac:dyDescent="0.25">
      <c r="A23" s="14">
        <v>45120</v>
      </c>
      <c r="B23" s="15">
        <v>31328317380</v>
      </c>
      <c r="C23" s="69" t="s">
        <v>62</v>
      </c>
      <c r="D23" s="17"/>
      <c r="E23" s="18">
        <v>42750</v>
      </c>
      <c r="F23" s="68">
        <f t="shared" si="0"/>
        <v>32417472.229999974</v>
      </c>
      <c r="G23" s="60"/>
      <c r="H23" s="60"/>
      <c r="I23" s="60"/>
    </row>
    <row r="24" spans="1:9" s="41" customFormat="1" ht="23.25" x14ac:dyDescent="0.25">
      <c r="A24" s="14">
        <v>45120</v>
      </c>
      <c r="B24" s="15">
        <v>31328317827</v>
      </c>
      <c r="C24" s="69" t="s">
        <v>63</v>
      </c>
      <c r="D24" s="17"/>
      <c r="E24" s="18">
        <v>23750</v>
      </c>
      <c r="F24" s="68">
        <f t="shared" si="0"/>
        <v>32393722.229999974</v>
      </c>
      <c r="G24" s="60"/>
      <c r="H24" s="60"/>
      <c r="I24" s="60"/>
    </row>
    <row r="25" spans="1:9" s="41" customFormat="1" ht="23.25" x14ac:dyDescent="0.25">
      <c r="A25" s="14">
        <v>45120</v>
      </c>
      <c r="B25" s="15">
        <v>31328318126</v>
      </c>
      <c r="C25" s="69" t="s">
        <v>64</v>
      </c>
      <c r="D25" s="17"/>
      <c r="E25" s="18">
        <v>6270</v>
      </c>
      <c r="F25" s="68">
        <f t="shared" si="0"/>
        <v>32387452.229999974</v>
      </c>
      <c r="G25" s="60"/>
      <c r="H25" s="60"/>
      <c r="I25" s="60"/>
    </row>
    <row r="26" spans="1:9" s="41" customFormat="1" ht="23.25" x14ac:dyDescent="0.25">
      <c r="A26" s="14">
        <v>45120</v>
      </c>
      <c r="B26" s="15">
        <v>31328331727</v>
      </c>
      <c r="C26" s="69" t="s">
        <v>65</v>
      </c>
      <c r="D26" s="17"/>
      <c r="E26" s="18">
        <v>9500</v>
      </c>
      <c r="F26" s="68">
        <f t="shared" si="0"/>
        <v>32377952.229999974</v>
      </c>
      <c r="G26" s="60"/>
      <c r="H26" s="60"/>
      <c r="I26" s="60"/>
    </row>
    <row r="27" spans="1:9" s="41" customFormat="1" ht="23.25" x14ac:dyDescent="0.25">
      <c r="A27" s="14">
        <v>45120</v>
      </c>
      <c r="B27" s="15">
        <v>31328332480</v>
      </c>
      <c r="C27" s="69" t="s">
        <v>66</v>
      </c>
      <c r="D27" s="17"/>
      <c r="E27" s="18">
        <v>9500</v>
      </c>
      <c r="F27" s="68">
        <f t="shared" si="0"/>
        <v>32368452.229999974</v>
      </c>
      <c r="G27" s="60"/>
      <c r="H27" s="60"/>
      <c r="I27" s="60"/>
    </row>
    <row r="28" spans="1:9" s="41" customFormat="1" ht="23.25" x14ac:dyDescent="0.25">
      <c r="A28" s="14">
        <v>45120</v>
      </c>
      <c r="B28" s="15">
        <v>31328332734</v>
      </c>
      <c r="C28" s="69" t="s">
        <v>67</v>
      </c>
      <c r="D28" s="17"/>
      <c r="E28" s="18">
        <v>11400</v>
      </c>
      <c r="F28" s="68">
        <f t="shared" si="0"/>
        <v>32357052.229999974</v>
      </c>
      <c r="G28" s="60"/>
      <c r="H28" s="60"/>
      <c r="I28" s="60"/>
    </row>
    <row r="29" spans="1:9" s="41" customFormat="1" ht="23.25" x14ac:dyDescent="0.25">
      <c r="A29" s="14">
        <v>45120</v>
      </c>
      <c r="B29" s="15">
        <v>31328332999</v>
      </c>
      <c r="C29" s="69" t="s">
        <v>68</v>
      </c>
      <c r="D29" s="17"/>
      <c r="E29" s="18">
        <v>14250</v>
      </c>
      <c r="F29" s="68">
        <f t="shared" si="0"/>
        <v>32342802.229999974</v>
      </c>
      <c r="G29" s="60"/>
      <c r="H29" s="60"/>
      <c r="I29" s="60"/>
    </row>
    <row r="30" spans="1:9" s="41" customFormat="1" ht="23.25" x14ac:dyDescent="0.25">
      <c r="A30" s="14">
        <v>45120</v>
      </c>
      <c r="B30" s="15">
        <v>31328333643</v>
      </c>
      <c r="C30" s="69" t="s">
        <v>69</v>
      </c>
      <c r="D30" s="17"/>
      <c r="E30" s="18">
        <v>11400</v>
      </c>
      <c r="F30" s="68">
        <f t="shared" si="0"/>
        <v>32331402.229999974</v>
      </c>
      <c r="G30" s="60"/>
      <c r="H30" s="60"/>
      <c r="I30" s="60"/>
    </row>
    <row r="31" spans="1:9" s="41" customFormat="1" ht="23.25" x14ac:dyDescent="0.25">
      <c r="A31" s="14">
        <v>45120</v>
      </c>
      <c r="B31" s="15">
        <v>31328333918</v>
      </c>
      <c r="C31" s="69" t="s">
        <v>70</v>
      </c>
      <c r="D31" s="17"/>
      <c r="E31" s="18">
        <v>9500</v>
      </c>
      <c r="F31" s="68">
        <f t="shared" si="0"/>
        <v>32321902.229999974</v>
      </c>
      <c r="G31" s="60"/>
      <c r="H31" s="60"/>
      <c r="I31" s="60"/>
    </row>
    <row r="32" spans="1:9" s="41" customFormat="1" ht="23.25" x14ac:dyDescent="0.25">
      <c r="A32" s="14">
        <v>45120</v>
      </c>
      <c r="B32" s="15">
        <v>31328334218</v>
      </c>
      <c r="C32" s="69" t="s">
        <v>71</v>
      </c>
      <c r="D32" s="17"/>
      <c r="E32" s="18">
        <v>9500</v>
      </c>
      <c r="F32" s="68">
        <f t="shared" si="0"/>
        <v>32312402.229999974</v>
      </c>
      <c r="G32" s="60"/>
      <c r="H32" s="60"/>
      <c r="I32" s="60"/>
    </row>
    <row r="33" spans="1:9" s="41" customFormat="1" ht="23.25" x14ac:dyDescent="0.25">
      <c r="A33" s="14">
        <v>45120</v>
      </c>
      <c r="B33" s="15">
        <v>31328334537</v>
      </c>
      <c r="C33" s="69" t="s">
        <v>72</v>
      </c>
      <c r="D33" s="17"/>
      <c r="E33" s="18">
        <v>9500</v>
      </c>
      <c r="F33" s="68">
        <f t="shared" si="0"/>
        <v>32302902.229999974</v>
      </c>
      <c r="G33" s="60"/>
      <c r="H33" s="60"/>
      <c r="I33" s="60"/>
    </row>
    <row r="34" spans="1:9" s="41" customFormat="1" ht="23.25" x14ac:dyDescent="0.25">
      <c r="A34" s="14">
        <v>45120</v>
      </c>
      <c r="B34" s="15">
        <v>31328334756</v>
      </c>
      <c r="C34" s="69" t="s">
        <v>73</v>
      </c>
      <c r="D34" s="17"/>
      <c r="E34" s="18">
        <v>9500</v>
      </c>
      <c r="F34" s="68">
        <f t="shared" si="0"/>
        <v>32293402.229999974</v>
      </c>
      <c r="G34" s="60"/>
      <c r="H34" s="60"/>
      <c r="I34" s="60"/>
    </row>
    <row r="35" spans="1:9" s="41" customFormat="1" ht="23.25" x14ac:dyDescent="0.25">
      <c r="A35" s="14">
        <v>45120</v>
      </c>
      <c r="B35" s="15">
        <v>31328456124</v>
      </c>
      <c r="C35" s="69" t="s">
        <v>74</v>
      </c>
      <c r="D35" s="17"/>
      <c r="E35" s="18">
        <v>62443.5</v>
      </c>
      <c r="F35" s="68">
        <f t="shared" si="0"/>
        <v>32230958.729999974</v>
      </c>
      <c r="G35" s="60"/>
      <c r="H35" s="60"/>
      <c r="I35" s="60"/>
    </row>
    <row r="36" spans="1:9" s="41" customFormat="1" ht="23.25" x14ac:dyDescent="0.25">
      <c r="A36" s="14">
        <v>45120</v>
      </c>
      <c r="B36" s="15">
        <v>31328335753</v>
      </c>
      <c r="C36" s="69" t="s">
        <v>75</v>
      </c>
      <c r="D36" s="17"/>
      <c r="E36" s="18">
        <v>213024.79</v>
      </c>
      <c r="F36" s="68">
        <f t="shared" si="0"/>
        <v>32017933.939999975</v>
      </c>
      <c r="G36" s="60"/>
      <c r="H36" s="60"/>
      <c r="I36" s="60"/>
    </row>
    <row r="37" spans="1:9" s="41" customFormat="1" ht="23.25" x14ac:dyDescent="0.25">
      <c r="A37" s="14">
        <v>45120</v>
      </c>
      <c r="B37" s="15">
        <v>31328348436</v>
      </c>
      <c r="C37" s="69" t="s">
        <v>76</v>
      </c>
      <c r="D37" s="17"/>
      <c r="E37" s="18">
        <v>183512</v>
      </c>
      <c r="F37" s="68">
        <f t="shared" si="0"/>
        <v>31834421.939999975</v>
      </c>
      <c r="G37" s="60"/>
      <c r="H37" s="60"/>
      <c r="I37" s="60"/>
    </row>
    <row r="38" spans="1:9" s="41" customFormat="1" x14ac:dyDescent="0.25">
      <c r="A38" s="14">
        <v>45121</v>
      </c>
      <c r="B38" s="15">
        <v>2.3071400309000998E+17</v>
      </c>
      <c r="C38" s="69" t="s">
        <v>77</v>
      </c>
      <c r="D38" s="17">
        <v>38388</v>
      </c>
      <c r="E38" s="18"/>
      <c r="F38" s="68">
        <f t="shared" si="0"/>
        <v>31872809.939999975</v>
      </c>
      <c r="G38" s="60"/>
      <c r="H38" s="60"/>
      <c r="I38" s="60"/>
    </row>
    <row r="39" spans="1:9" s="41" customFormat="1" ht="23.25" x14ac:dyDescent="0.25">
      <c r="A39" s="14">
        <v>45121</v>
      </c>
      <c r="B39" s="15">
        <v>31341864879</v>
      </c>
      <c r="C39" s="69" t="s">
        <v>78</v>
      </c>
      <c r="D39" s="17"/>
      <c r="E39" s="18">
        <v>72700.899999999994</v>
      </c>
      <c r="F39" s="68">
        <f t="shared" si="0"/>
        <v>31800109.039999977</v>
      </c>
      <c r="G39" s="60"/>
      <c r="H39" s="60"/>
      <c r="I39" s="60"/>
    </row>
    <row r="40" spans="1:9" s="41" customFormat="1" ht="23.25" x14ac:dyDescent="0.25">
      <c r="A40" s="14">
        <v>45121</v>
      </c>
      <c r="B40" s="15">
        <v>31341865227</v>
      </c>
      <c r="C40" s="69" t="s">
        <v>79</v>
      </c>
      <c r="D40" s="17"/>
      <c r="E40" s="18">
        <v>135375</v>
      </c>
      <c r="F40" s="68">
        <f t="shared" si="0"/>
        <v>31664734.039999977</v>
      </c>
      <c r="G40" s="60"/>
      <c r="H40" s="60"/>
      <c r="I40" s="60"/>
    </row>
    <row r="41" spans="1:9" s="41" customFormat="1" ht="23.25" x14ac:dyDescent="0.25">
      <c r="A41" s="14">
        <v>45121</v>
      </c>
      <c r="B41" s="15">
        <v>31341865557</v>
      </c>
      <c r="C41" s="69" t="s">
        <v>80</v>
      </c>
      <c r="D41" s="17"/>
      <c r="E41" s="18">
        <v>290190</v>
      </c>
      <c r="F41" s="68">
        <f t="shared" si="0"/>
        <v>31374544.039999977</v>
      </c>
      <c r="G41" s="60"/>
      <c r="H41" s="60"/>
      <c r="I41" s="60"/>
    </row>
    <row r="42" spans="1:9" s="41" customFormat="1" ht="23.25" x14ac:dyDescent="0.25">
      <c r="A42" s="14">
        <v>45121</v>
      </c>
      <c r="B42" s="15">
        <v>31341865985</v>
      </c>
      <c r="C42" s="69" t="s">
        <v>81</v>
      </c>
      <c r="D42" s="17"/>
      <c r="E42" s="18">
        <v>3270</v>
      </c>
      <c r="F42" s="68">
        <f t="shared" si="0"/>
        <v>31371274.039999977</v>
      </c>
      <c r="G42" s="60"/>
      <c r="H42" s="60"/>
      <c r="I42" s="60"/>
    </row>
    <row r="43" spans="1:9" s="41" customFormat="1" ht="23.25" x14ac:dyDescent="0.25">
      <c r="A43" s="14">
        <v>45121</v>
      </c>
      <c r="B43" s="15">
        <v>31341866603</v>
      </c>
      <c r="C43" s="69" t="s">
        <v>82</v>
      </c>
      <c r="D43" s="17"/>
      <c r="E43" s="18">
        <v>19316.189999999999</v>
      </c>
      <c r="F43" s="68">
        <f t="shared" si="0"/>
        <v>31351957.849999975</v>
      </c>
      <c r="G43" s="60"/>
      <c r="H43" s="60"/>
      <c r="I43" s="60"/>
    </row>
    <row r="44" spans="1:9" s="41" customFormat="1" ht="23.25" x14ac:dyDescent="0.25">
      <c r="A44" s="14">
        <v>45121</v>
      </c>
      <c r="B44" s="15">
        <v>31341866998</v>
      </c>
      <c r="C44" s="69" t="s">
        <v>83</v>
      </c>
      <c r="D44" s="17"/>
      <c r="E44" s="18">
        <v>549594.9</v>
      </c>
      <c r="F44" s="68">
        <f t="shared" si="0"/>
        <v>30802362.949999977</v>
      </c>
      <c r="G44" s="60"/>
      <c r="H44" s="60"/>
      <c r="I44" s="60"/>
    </row>
    <row r="45" spans="1:9" s="41" customFormat="1" ht="23.25" x14ac:dyDescent="0.25">
      <c r="A45" s="14">
        <v>45121</v>
      </c>
      <c r="B45" s="15">
        <v>31341867858</v>
      </c>
      <c r="C45" s="69" t="s">
        <v>84</v>
      </c>
      <c r="D45" s="17"/>
      <c r="E45" s="18">
        <v>41456.730000000003</v>
      </c>
      <c r="F45" s="68">
        <f t="shared" si="0"/>
        <v>30760906.219999976</v>
      </c>
      <c r="G45" s="60"/>
      <c r="H45" s="60"/>
      <c r="I45" s="60"/>
    </row>
    <row r="46" spans="1:9" s="41" customFormat="1" x14ac:dyDescent="0.25">
      <c r="A46" s="14">
        <v>45121</v>
      </c>
      <c r="B46" s="15">
        <v>31341868308</v>
      </c>
      <c r="C46" s="69" t="s">
        <v>85</v>
      </c>
      <c r="D46" s="17"/>
      <c r="E46" s="18">
        <v>446089.49</v>
      </c>
      <c r="F46" s="68">
        <f t="shared" si="0"/>
        <v>30314816.729999978</v>
      </c>
      <c r="G46" s="60"/>
      <c r="H46" s="60"/>
      <c r="I46" s="60"/>
    </row>
    <row r="47" spans="1:9" s="41" customFormat="1" ht="23.25" x14ac:dyDescent="0.25">
      <c r="A47" s="14">
        <v>45121</v>
      </c>
      <c r="B47" s="15">
        <v>31341869351</v>
      </c>
      <c r="C47" s="69" t="s">
        <v>86</v>
      </c>
      <c r="D47" s="17"/>
      <c r="E47" s="18">
        <v>432414.98</v>
      </c>
      <c r="F47" s="68">
        <f t="shared" si="0"/>
        <v>29882401.749999978</v>
      </c>
      <c r="G47" s="60"/>
      <c r="H47" s="60"/>
      <c r="I47" s="60"/>
    </row>
    <row r="48" spans="1:9" s="41" customFormat="1" ht="23.25" x14ac:dyDescent="0.25">
      <c r="A48" s="14">
        <v>45121</v>
      </c>
      <c r="B48" s="15">
        <v>31341869821</v>
      </c>
      <c r="C48" s="69" t="s">
        <v>87</v>
      </c>
      <c r="D48" s="17"/>
      <c r="E48" s="18">
        <v>11577.98</v>
      </c>
      <c r="F48" s="68">
        <f t="shared" si="0"/>
        <v>29870823.769999977</v>
      </c>
      <c r="G48" s="60"/>
      <c r="H48" s="60"/>
      <c r="I48" s="60"/>
    </row>
    <row r="49" spans="1:9" s="41" customFormat="1" ht="23.25" x14ac:dyDescent="0.25">
      <c r="A49" s="14">
        <v>45121</v>
      </c>
      <c r="B49" s="15">
        <v>31344182488</v>
      </c>
      <c r="C49" s="69" t="s">
        <v>88</v>
      </c>
      <c r="D49" s="17"/>
      <c r="E49" s="18">
        <v>9595</v>
      </c>
      <c r="F49" s="68">
        <f t="shared" si="0"/>
        <v>29861228.769999977</v>
      </c>
      <c r="G49" s="60"/>
      <c r="H49" s="60"/>
      <c r="I49" s="60"/>
    </row>
    <row r="50" spans="1:9" s="41" customFormat="1" ht="34.5" x14ac:dyDescent="0.25">
      <c r="A50" s="14">
        <v>45121</v>
      </c>
      <c r="B50" s="15">
        <v>31341882955</v>
      </c>
      <c r="C50" s="69" t="s">
        <v>89</v>
      </c>
      <c r="D50" s="17"/>
      <c r="E50" s="18">
        <v>372650.16</v>
      </c>
      <c r="F50" s="68">
        <f t="shared" si="0"/>
        <v>29488578.609999977</v>
      </c>
      <c r="G50" s="60"/>
      <c r="H50" s="60"/>
      <c r="I50" s="60"/>
    </row>
    <row r="51" spans="1:9" s="41" customFormat="1" ht="34.5" x14ac:dyDescent="0.25">
      <c r="A51" s="14">
        <v>45121</v>
      </c>
      <c r="B51" s="15">
        <v>31341883320</v>
      </c>
      <c r="C51" s="69" t="s">
        <v>89</v>
      </c>
      <c r="D51" s="17"/>
      <c r="E51" s="18">
        <v>61359</v>
      </c>
      <c r="F51" s="68">
        <f t="shared" si="0"/>
        <v>29427219.609999977</v>
      </c>
      <c r="G51" s="60"/>
      <c r="H51" s="60"/>
      <c r="I51" s="60"/>
    </row>
    <row r="52" spans="1:9" s="41" customFormat="1" ht="34.5" x14ac:dyDescent="0.25">
      <c r="A52" s="14">
        <v>45121</v>
      </c>
      <c r="B52" s="15">
        <v>31341883820</v>
      </c>
      <c r="C52" s="69" t="s">
        <v>90</v>
      </c>
      <c r="D52" s="17"/>
      <c r="E52" s="18">
        <v>41325</v>
      </c>
      <c r="F52" s="68">
        <f t="shared" si="0"/>
        <v>29385894.609999977</v>
      </c>
      <c r="G52" s="60"/>
      <c r="H52" s="60"/>
      <c r="I52" s="60"/>
    </row>
    <row r="53" spans="1:9" s="41" customFormat="1" x14ac:dyDescent="0.25">
      <c r="A53" s="14">
        <v>45121</v>
      </c>
      <c r="B53" s="15">
        <v>31341884127</v>
      </c>
      <c r="C53" s="69" t="s">
        <v>91</v>
      </c>
      <c r="D53" s="17"/>
      <c r="E53" s="18">
        <v>101700</v>
      </c>
      <c r="F53" s="68">
        <f t="shared" si="0"/>
        <v>29284194.609999977</v>
      </c>
      <c r="G53" s="60"/>
      <c r="H53" s="60"/>
      <c r="I53" s="60"/>
    </row>
    <row r="54" spans="1:9" s="41" customFormat="1" ht="23.25" x14ac:dyDescent="0.25">
      <c r="A54" s="14">
        <v>45121</v>
      </c>
      <c r="B54" s="15">
        <v>31341884461</v>
      </c>
      <c r="C54" s="69" t="s">
        <v>92</v>
      </c>
      <c r="D54" s="17"/>
      <c r="E54" s="18">
        <v>49284</v>
      </c>
      <c r="F54" s="68">
        <f t="shared" si="0"/>
        <v>29234910.609999977</v>
      </c>
      <c r="G54" s="60"/>
      <c r="H54" s="60"/>
      <c r="I54" s="60"/>
    </row>
    <row r="55" spans="1:9" s="41" customFormat="1" x14ac:dyDescent="0.25">
      <c r="A55" s="14">
        <v>45121</v>
      </c>
      <c r="B55" s="15">
        <v>31341884862</v>
      </c>
      <c r="C55" s="69" t="s">
        <v>93</v>
      </c>
      <c r="D55" s="17"/>
      <c r="E55" s="18">
        <v>48095.22</v>
      </c>
      <c r="F55" s="68">
        <f t="shared" si="0"/>
        <v>29186815.389999978</v>
      </c>
      <c r="G55" s="60"/>
      <c r="H55" s="60"/>
      <c r="I55" s="60"/>
    </row>
    <row r="56" spans="1:9" s="41" customFormat="1" x14ac:dyDescent="0.25">
      <c r="A56" s="14">
        <v>45121</v>
      </c>
      <c r="B56" s="15">
        <v>31341885417</v>
      </c>
      <c r="C56" s="69" t="s">
        <v>94</v>
      </c>
      <c r="D56" s="17"/>
      <c r="E56" s="18">
        <v>49277.04</v>
      </c>
      <c r="F56" s="68">
        <f t="shared" si="0"/>
        <v>29137538.349999979</v>
      </c>
      <c r="G56" s="60"/>
      <c r="H56" s="60"/>
      <c r="I56" s="60"/>
    </row>
    <row r="57" spans="1:9" s="41" customFormat="1" ht="23.25" x14ac:dyDescent="0.25">
      <c r="A57" s="14">
        <v>45121</v>
      </c>
      <c r="B57" s="15">
        <v>31341885794</v>
      </c>
      <c r="C57" s="69" t="s">
        <v>95</v>
      </c>
      <c r="D57" s="17"/>
      <c r="E57" s="18">
        <v>9322.5</v>
      </c>
      <c r="F57" s="68">
        <f t="shared" si="0"/>
        <v>29128215.849999979</v>
      </c>
      <c r="G57" s="60"/>
      <c r="H57" s="60"/>
      <c r="I57" s="60"/>
    </row>
    <row r="58" spans="1:9" s="41" customFormat="1" x14ac:dyDescent="0.25">
      <c r="A58" s="14">
        <v>45126</v>
      </c>
      <c r="B58" s="15">
        <v>4524000000008</v>
      </c>
      <c r="C58" s="69" t="s">
        <v>96</v>
      </c>
      <c r="D58" s="17">
        <v>11114600.76</v>
      </c>
      <c r="E58" s="18"/>
      <c r="F58" s="68">
        <f t="shared" si="0"/>
        <v>40242816.609999977</v>
      </c>
      <c r="G58" s="60"/>
      <c r="H58" s="60"/>
      <c r="I58" s="60"/>
    </row>
    <row r="59" spans="1:9" s="41" customFormat="1" x14ac:dyDescent="0.25">
      <c r="A59" s="14">
        <v>45127</v>
      </c>
      <c r="B59" s="15">
        <v>2.3072000250012E+17</v>
      </c>
      <c r="C59" s="69" t="s">
        <v>97</v>
      </c>
      <c r="D59" s="17">
        <v>378927</v>
      </c>
      <c r="E59" s="18"/>
      <c r="F59" s="68">
        <f t="shared" si="0"/>
        <v>40621743.609999977</v>
      </c>
      <c r="G59" s="60"/>
      <c r="H59" s="60"/>
      <c r="I59" s="60"/>
    </row>
    <row r="60" spans="1:9" s="41" customFormat="1" x14ac:dyDescent="0.25">
      <c r="A60" s="14">
        <v>45128</v>
      </c>
      <c r="B60" s="15">
        <v>16771</v>
      </c>
      <c r="C60" s="69" t="s">
        <v>98</v>
      </c>
      <c r="D60" s="17"/>
      <c r="E60" s="18">
        <v>5400</v>
      </c>
      <c r="F60" s="68">
        <f t="shared" si="0"/>
        <v>40616343.609999977</v>
      </c>
      <c r="G60" s="60"/>
      <c r="H60" s="60"/>
      <c r="I60" s="60"/>
    </row>
    <row r="61" spans="1:9" s="41" customFormat="1" x14ac:dyDescent="0.25">
      <c r="A61" s="14">
        <v>45133</v>
      </c>
      <c r="B61" s="15">
        <v>31462745693</v>
      </c>
      <c r="C61" s="69" t="s">
        <v>99</v>
      </c>
      <c r="D61" s="17"/>
      <c r="E61" s="18">
        <v>272545.40000000002</v>
      </c>
      <c r="F61" s="68">
        <f t="shared" si="0"/>
        <v>40343798.209999979</v>
      </c>
      <c r="G61" s="60"/>
      <c r="H61" s="60"/>
      <c r="I61" s="60"/>
    </row>
    <row r="62" spans="1:9" s="41" customFormat="1" x14ac:dyDescent="0.25">
      <c r="A62" s="14">
        <v>45132</v>
      </c>
      <c r="B62" s="15">
        <v>4524000000122</v>
      </c>
      <c r="C62" s="69" t="s">
        <v>100</v>
      </c>
      <c r="D62" s="17">
        <v>840911</v>
      </c>
      <c r="E62" s="18"/>
      <c r="F62" s="68">
        <f t="shared" si="0"/>
        <v>41184709.209999979</v>
      </c>
      <c r="G62" s="60"/>
      <c r="H62" s="60"/>
      <c r="I62" s="60"/>
    </row>
    <row r="63" spans="1:9" s="41" customFormat="1" ht="23.25" x14ac:dyDescent="0.25">
      <c r="A63" s="14">
        <v>45132</v>
      </c>
      <c r="B63" s="15">
        <v>4524000000066</v>
      </c>
      <c r="C63" s="69" t="s">
        <v>101</v>
      </c>
      <c r="D63" s="17"/>
      <c r="E63" s="18">
        <v>1025748.27</v>
      </c>
      <c r="F63" s="68">
        <f t="shared" si="0"/>
        <v>40158960.939999975</v>
      </c>
      <c r="G63" s="60"/>
      <c r="H63" s="60"/>
      <c r="I63" s="60"/>
    </row>
    <row r="64" spans="1:9" s="41" customFormat="1" ht="23.25" x14ac:dyDescent="0.25">
      <c r="A64" s="14">
        <v>45132</v>
      </c>
      <c r="B64" s="15">
        <v>4524000000002</v>
      </c>
      <c r="C64" s="69" t="s">
        <v>101</v>
      </c>
      <c r="D64" s="17"/>
      <c r="E64" s="18">
        <v>27000</v>
      </c>
      <c r="F64" s="68">
        <f t="shared" si="0"/>
        <v>40131960.939999975</v>
      </c>
      <c r="G64" s="60"/>
      <c r="H64" s="60"/>
      <c r="I64" s="60"/>
    </row>
    <row r="65" spans="1:10" s="41" customFormat="1" x14ac:dyDescent="0.25">
      <c r="A65" s="14">
        <v>45132</v>
      </c>
      <c r="B65" s="15">
        <v>4524000000105</v>
      </c>
      <c r="C65" s="69" t="s">
        <v>102</v>
      </c>
      <c r="D65" s="17"/>
      <c r="E65" s="18">
        <v>1153391.56</v>
      </c>
      <c r="F65" s="68">
        <f t="shared" si="0"/>
        <v>38978569.379999973</v>
      </c>
      <c r="G65" s="60"/>
      <c r="H65" s="60"/>
      <c r="I65" s="60"/>
    </row>
    <row r="66" spans="1:10" s="41" customFormat="1" x14ac:dyDescent="0.25">
      <c r="A66" s="14">
        <v>45135</v>
      </c>
      <c r="B66" s="15">
        <v>1506900010408</v>
      </c>
      <c r="C66" s="69" t="s">
        <v>103</v>
      </c>
      <c r="D66" s="17">
        <v>184627</v>
      </c>
      <c r="E66" s="18"/>
      <c r="F66" s="68">
        <f>+F65+D66-E66</f>
        <v>39163196.379999973</v>
      </c>
      <c r="G66" s="60"/>
      <c r="H66" s="60"/>
      <c r="I66" s="60"/>
    </row>
    <row r="67" spans="1:10" ht="15" customHeight="1" x14ac:dyDescent="0.25">
      <c r="A67" s="14">
        <v>45138</v>
      </c>
      <c r="B67" s="70" t="s">
        <v>15</v>
      </c>
      <c r="C67" s="16" t="s">
        <v>104</v>
      </c>
      <c r="D67" s="17"/>
      <c r="E67" s="71">
        <f>80+74.96+80+0.42+1.24+51.3+12.07+23.8+13.95+11.4+14.25+14.25+64.13+35.63+9.41+14.25+14.25+17.1+21.38+17.1+14.25+14.25+14.25+14.25+319.54+275.27+93.67+109.05+203.06+435.29+4.91+28.97+824.39+62.19+669.13+648.62+17.37+14.39+558.98+92.04+61.99+152.55+73.93+72.14+73.92+13.98+8.1+40.5+1538.62+1730.09+80+175</f>
        <v>9005.58</v>
      </c>
      <c r="F67" s="68">
        <f>+F66+D67-E67</f>
        <v>39154190.799999975</v>
      </c>
      <c r="G67" s="67"/>
      <c r="H67" s="67"/>
      <c r="I67" s="72">
        <v>467.88</v>
      </c>
      <c r="J67" s="58"/>
    </row>
    <row r="68" spans="1:10" ht="15" customHeight="1" x14ac:dyDescent="0.25">
      <c r="G68" s="67"/>
      <c r="H68" s="67"/>
      <c r="I68" s="60">
        <v>26.75</v>
      </c>
    </row>
    <row r="69" spans="1:10" ht="15" customHeight="1" x14ac:dyDescent="0.25">
      <c r="G69" s="67"/>
      <c r="H69" s="67"/>
      <c r="I69" s="60">
        <v>10.69</v>
      </c>
    </row>
    <row r="70" spans="1:10" ht="15" customHeight="1" x14ac:dyDescent="0.25">
      <c r="A70" t="s">
        <v>40</v>
      </c>
      <c r="D70" t="s">
        <v>41</v>
      </c>
      <c r="H70" s="73"/>
      <c r="I70" s="67">
        <v>1677.3</v>
      </c>
    </row>
    <row r="71" spans="1:10" x14ac:dyDescent="0.25">
      <c r="A71" t="s">
        <v>19</v>
      </c>
      <c r="D71" t="s">
        <v>20</v>
      </c>
      <c r="G71" s="67"/>
      <c r="I71" s="60">
        <v>40.5</v>
      </c>
    </row>
    <row r="72" spans="1:10" ht="15" customHeight="1" x14ac:dyDescent="0.25">
      <c r="G72" s="67"/>
      <c r="I72" s="60">
        <v>1505.29</v>
      </c>
    </row>
    <row r="73" spans="1:10" x14ac:dyDescent="0.25">
      <c r="G73" s="67"/>
      <c r="H73" s="74"/>
      <c r="I73" s="60">
        <v>1761.28</v>
      </c>
      <c r="J73" s="75"/>
    </row>
    <row r="74" spans="1:10" ht="15" customHeight="1" x14ac:dyDescent="0.25">
      <c r="G74" s="67">
        <v>175</v>
      </c>
      <c r="I74" s="60">
        <v>51.3</v>
      </c>
    </row>
    <row r="75" spans="1:10" x14ac:dyDescent="0.25">
      <c r="G75" s="67">
        <v>80</v>
      </c>
      <c r="I75" s="60">
        <v>12.07</v>
      </c>
    </row>
    <row r="76" spans="1:10" ht="15" customHeight="1" x14ac:dyDescent="0.25">
      <c r="G76" s="67">
        <v>275.27</v>
      </c>
      <c r="I76" s="60">
        <v>23.8</v>
      </c>
    </row>
    <row r="77" spans="1:10" x14ac:dyDescent="0.25">
      <c r="G77" s="67">
        <v>319.54000000000002</v>
      </c>
      <c r="I77" s="60">
        <v>13.95</v>
      </c>
    </row>
    <row r="78" spans="1:10" ht="15" customHeight="1" x14ac:dyDescent="0.25">
      <c r="G78" s="67">
        <v>14.25</v>
      </c>
      <c r="I78" s="60">
        <v>11.4</v>
      </c>
    </row>
    <row r="79" spans="1:10" x14ac:dyDescent="0.25">
      <c r="G79" s="67">
        <v>14.25</v>
      </c>
      <c r="I79" s="60">
        <v>14.25</v>
      </c>
    </row>
    <row r="80" spans="1:10" ht="15" customHeight="1" x14ac:dyDescent="0.25">
      <c r="G80" s="67">
        <v>14.25</v>
      </c>
      <c r="I80" s="60">
        <v>14.25</v>
      </c>
    </row>
    <row r="81" spans="6:9" x14ac:dyDescent="0.25">
      <c r="G81" s="67">
        <v>17.100000000000001</v>
      </c>
      <c r="I81" s="60">
        <v>64.13</v>
      </c>
    </row>
    <row r="82" spans="6:9" ht="15" customHeight="1" x14ac:dyDescent="0.25">
      <c r="G82" s="67">
        <v>21.38</v>
      </c>
      <c r="H82" s="76"/>
      <c r="I82" s="60">
        <v>35.630000000000003</v>
      </c>
    </row>
    <row r="83" spans="6:9" x14ac:dyDescent="0.25">
      <c r="G83" s="67">
        <v>17.100000000000001</v>
      </c>
      <c r="I83" s="60">
        <v>9.41</v>
      </c>
    </row>
    <row r="84" spans="6:9" x14ac:dyDescent="0.25">
      <c r="G84" s="67">
        <v>14.25</v>
      </c>
      <c r="I84" s="60">
        <v>14.25</v>
      </c>
    </row>
    <row r="85" spans="6:9" ht="15" customHeight="1" x14ac:dyDescent="0.25">
      <c r="G85" s="67">
        <v>14.25</v>
      </c>
      <c r="I85" s="60">
        <v>14.25</v>
      </c>
    </row>
    <row r="86" spans="6:9" ht="15" customHeight="1" x14ac:dyDescent="0.25">
      <c r="G86" s="67">
        <v>9.41</v>
      </c>
      <c r="I86" s="60">
        <v>17.100000000000001</v>
      </c>
    </row>
    <row r="87" spans="6:9" ht="15" customHeight="1" x14ac:dyDescent="0.25">
      <c r="G87" s="67">
        <v>35.630000000000003</v>
      </c>
      <c r="I87" s="60">
        <v>21.38</v>
      </c>
    </row>
    <row r="88" spans="6:9" x14ac:dyDescent="0.25">
      <c r="G88" s="67">
        <v>64.13</v>
      </c>
      <c r="I88" s="60">
        <v>17.100000000000001</v>
      </c>
    </row>
    <row r="89" spans="6:9" x14ac:dyDescent="0.25">
      <c r="F89" s="77"/>
      <c r="G89" s="67">
        <v>14.25</v>
      </c>
      <c r="I89" s="60">
        <v>21.38</v>
      </c>
    </row>
    <row r="90" spans="6:9" ht="15" customHeight="1" x14ac:dyDescent="0.25">
      <c r="F90" s="77"/>
      <c r="G90" s="67">
        <v>14.25</v>
      </c>
      <c r="I90" s="60">
        <v>17.100000000000001</v>
      </c>
    </row>
    <row r="91" spans="6:9" ht="15" customHeight="1" x14ac:dyDescent="0.25">
      <c r="G91" s="67">
        <v>11.4</v>
      </c>
      <c r="I91" s="60">
        <v>14.25</v>
      </c>
    </row>
    <row r="92" spans="6:9" ht="15" customHeight="1" x14ac:dyDescent="0.25">
      <c r="G92" s="67">
        <v>13.95</v>
      </c>
      <c r="I92" s="60">
        <v>14.25</v>
      </c>
    </row>
    <row r="93" spans="6:9" ht="15" customHeight="1" x14ac:dyDescent="0.25">
      <c r="G93" s="67">
        <v>23.8</v>
      </c>
      <c r="I93" s="60">
        <v>14.25</v>
      </c>
    </row>
    <row r="94" spans="6:9" ht="15" customHeight="1" x14ac:dyDescent="0.25">
      <c r="G94" s="67">
        <v>12.07</v>
      </c>
      <c r="I94" s="60">
        <v>319.54000000000002</v>
      </c>
    </row>
    <row r="95" spans="6:9" ht="15" customHeight="1" x14ac:dyDescent="0.25">
      <c r="G95" s="67">
        <v>51.3</v>
      </c>
      <c r="I95" s="60">
        <v>275.27</v>
      </c>
    </row>
    <row r="96" spans="6:9" ht="15" customHeight="1" x14ac:dyDescent="0.25">
      <c r="G96" s="67">
        <v>1761.28</v>
      </c>
      <c r="I96" s="60">
        <v>80</v>
      </c>
    </row>
    <row r="97" spans="6:9" ht="15" customHeight="1" x14ac:dyDescent="0.25">
      <c r="G97" s="67">
        <v>1505.29</v>
      </c>
      <c r="I97" s="60">
        <v>175</v>
      </c>
    </row>
    <row r="98" spans="6:9" ht="15" customHeight="1" x14ac:dyDescent="0.25">
      <c r="G98" s="67">
        <v>40.5</v>
      </c>
      <c r="I98" s="60">
        <f>SUM(I67:I97)</f>
        <v>6755</v>
      </c>
    </row>
    <row r="99" spans="6:9" ht="15" customHeight="1" x14ac:dyDescent="0.25">
      <c r="G99" s="67">
        <v>1677.3</v>
      </c>
      <c r="I99" s="78">
        <f>+I98-G115</f>
        <v>-1148.08</v>
      </c>
    </row>
    <row r="100" spans="6:9" ht="13.5" customHeight="1" x14ac:dyDescent="0.25">
      <c r="G100" s="67">
        <v>10.69</v>
      </c>
      <c r="H100" s="67"/>
    </row>
    <row r="101" spans="6:9" ht="13.5" customHeight="1" x14ac:dyDescent="0.25">
      <c r="G101" s="67">
        <v>26.75</v>
      </c>
      <c r="H101" s="79"/>
    </row>
    <row r="102" spans="6:9" x14ac:dyDescent="0.25">
      <c r="G102" s="74">
        <v>467.88</v>
      </c>
      <c r="H102" s="80"/>
    </row>
    <row r="103" spans="6:9" x14ac:dyDescent="0.25">
      <c r="G103" s="74">
        <v>25.75</v>
      </c>
      <c r="H103" s="80"/>
      <c r="I103" s="72"/>
    </row>
    <row r="104" spans="6:9" x14ac:dyDescent="0.25">
      <c r="G104" s="74">
        <v>98.96</v>
      </c>
      <c r="H104" s="80"/>
      <c r="I104" s="72"/>
    </row>
    <row r="105" spans="6:9" x14ac:dyDescent="0.25">
      <c r="G105" s="67">
        <v>247.71</v>
      </c>
      <c r="H105" s="80"/>
    </row>
    <row r="106" spans="6:9" x14ac:dyDescent="0.25">
      <c r="G106" s="67">
        <v>458.35</v>
      </c>
      <c r="H106" s="80"/>
    </row>
    <row r="107" spans="6:9" x14ac:dyDescent="0.25">
      <c r="G107" s="74">
        <v>4.8</v>
      </c>
      <c r="H107" s="80"/>
    </row>
    <row r="108" spans="6:9" x14ac:dyDescent="0.25">
      <c r="F108" s="81"/>
      <c r="G108" s="74">
        <v>107.46</v>
      </c>
      <c r="H108" s="80"/>
    </row>
    <row r="109" spans="6:9" x14ac:dyDescent="0.25">
      <c r="G109" s="74">
        <v>1.61</v>
      </c>
      <c r="H109" s="80"/>
    </row>
    <row r="110" spans="6:9" x14ac:dyDescent="0.25">
      <c r="G110" s="74">
        <v>13.84</v>
      </c>
      <c r="H110" s="80"/>
    </row>
    <row r="111" spans="6:9" x14ac:dyDescent="0.25">
      <c r="G111" s="74">
        <v>66.650000000000006</v>
      </c>
      <c r="H111" s="80"/>
    </row>
    <row r="112" spans="6:9" x14ac:dyDescent="0.25">
      <c r="G112" s="74">
        <v>1.43</v>
      </c>
      <c r="H112" s="80"/>
    </row>
    <row r="113" spans="7:8" x14ac:dyDescent="0.25">
      <c r="G113" s="74">
        <v>80</v>
      </c>
      <c r="H113" s="80"/>
    </row>
    <row r="114" spans="7:8" x14ac:dyDescent="0.25">
      <c r="G114" s="74">
        <v>80</v>
      </c>
      <c r="H114" s="80"/>
    </row>
    <row r="115" spans="7:8" x14ac:dyDescent="0.25">
      <c r="G115" s="74">
        <f>SUM(G74:G114)</f>
        <v>7903.08</v>
      </c>
      <c r="H115" s="80"/>
    </row>
    <row r="116" spans="7:8" x14ac:dyDescent="0.25">
      <c r="G116" s="74"/>
      <c r="H116" s="80"/>
    </row>
    <row r="117" spans="7:8" x14ac:dyDescent="0.25">
      <c r="G117" s="74"/>
      <c r="H117" s="80"/>
    </row>
    <row r="118" spans="7:8" x14ac:dyDescent="0.25">
      <c r="G118" s="74"/>
      <c r="H118" s="80"/>
    </row>
    <row r="119" spans="7:8" x14ac:dyDescent="0.25">
      <c r="G119" s="67"/>
      <c r="H119" s="72"/>
    </row>
    <row r="120" spans="7:8" x14ac:dyDescent="0.25">
      <c r="G120" s="74"/>
      <c r="H120" s="80"/>
    </row>
    <row r="121" spans="7:8" x14ac:dyDescent="0.25">
      <c r="G121" s="74"/>
      <c r="H121" s="80"/>
    </row>
    <row r="122" spans="7:8" x14ac:dyDescent="0.25">
      <c r="G122" s="74"/>
      <c r="H122" s="80"/>
    </row>
    <row r="123" spans="7:8" x14ac:dyDescent="0.25">
      <c r="G123" s="74"/>
      <c r="H123" s="80"/>
    </row>
    <row r="124" spans="7:8" x14ac:dyDescent="0.25">
      <c r="G124" s="74"/>
      <c r="H124" s="80"/>
    </row>
    <row r="125" spans="7:8" x14ac:dyDescent="0.25">
      <c r="G125" s="74"/>
      <c r="H125" s="80"/>
    </row>
    <row r="126" spans="7:8" x14ac:dyDescent="0.25">
      <c r="G126" s="74"/>
      <c r="H126" s="80"/>
    </row>
    <row r="127" spans="7:8" x14ac:dyDescent="0.25">
      <c r="G127" s="74"/>
      <c r="H127" s="80"/>
    </row>
    <row r="128" spans="7:8" x14ac:dyDescent="0.25">
      <c r="G128" s="74"/>
      <c r="H128" s="80"/>
    </row>
    <row r="129" spans="7:8" x14ac:dyDescent="0.25">
      <c r="G129" s="74"/>
      <c r="H129" s="80"/>
    </row>
    <row r="130" spans="7:8" x14ac:dyDescent="0.25">
      <c r="G130" s="74"/>
      <c r="H130" s="80"/>
    </row>
    <row r="131" spans="7:8" x14ac:dyDescent="0.25">
      <c r="G131" s="74"/>
      <c r="H131" s="80"/>
    </row>
    <row r="132" spans="7:8" x14ac:dyDescent="0.25">
      <c r="G132" s="74"/>
      <c r="H132" s="80"/>
    </row>
    <row r="133" spans="7:8" x14ac:dyDescent="0.25">
      <c r="G133" s="74"/>
      <c r="H133" s="80"/>
    </row>
    <row r="134" spans="7:8" x14ac:dyDescent="0.25">
      <c r="G134" s="74"/>
      <c r="H134" s="80"/>
    </row>
    <row r="135" spans="7:8" x14ac:dyDescent="0.25">
      <c r="G135" s="74"/>
      <c r="H135" s="67"/>
    </row>
    <row r="136" spans="7:8" x14ac:dyDescent="0.25">
      <c r="G136" s="74"/>
    </row>
    <row r="137" spans="7:8" x14ac:dyDescent="0.25">
      <c r="G137" s="74"/>
    </row>
    <row r="138" spans="7:8" x14ac:dyDescent="0.25">
      <c r="G138" s="74"/>
    </row>
    <row r="139" spans="7:8" x14ac:dyDescent="0.25">
      <c r="G139" s="74"/>
    </row>
    <row r="140" spans="7:8" x14ac:dyDescent="0.25">
      <c r="G140" s="74"/>
    </row>
    <row r="141" spans="7:8" x14ac:dyDescent="0.25">
      <c r="G141" s="74"/>
    </row>
    <row r="142" spans="7:8" x14ac:dyDescent="0.25">
      <c r="G142" s="74"/>
    </row>
    <row r="143" spans="7:8" x14ac:dyDescent="0.25">
      <c r="G143" s="74"/>
    </row>
    <row r="144" spans="7:8" x14ac:dyDescent="0.25">
      <c r="G144" s="74"/>
    </row>
    <row r="145" spans="7:7" x14ac:dyDescent="0.25">
      <c r="G145" s="67"/>
    </row>
  </sheetData>
  <mergeCells count="4">
    <mergeCell ref="A1:E1"/>
    <mergeCell ref="A4:E4"/>
    <mergeCell ref="A5:E5"/>
    <mergeCell ref="A7:E7"/>
  </mergeCells>
  <conditionalFormatting sqref="I126:I128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62D033-7246-418E-A2A9-616DA1901D41}">
  <sheetPr>
    <pageSetUpPr fitToPage="1"/>
  </sheetPr>
  <dimension ref="A1:J90"/>
  <sheetViews>
    <sheetView workbookViewId="0">
      <selection sqref="A1:F16"/>
    </sheetView>
  </sheetViews>
  <sheetFormatPr baseColWidth="10" defaultRowHeight="15" x14ac:dyDescent="0.25"/>
  <cols>
    <col min="1" max="1" width="8.7109375" customWidth="1"/>
    <col min="2" max="2" width="12.42578125" bestFit="1" customWidth="1"/>
    <col min="3" max="3" width="40.28515625" customWidth="1"/>
    <col min="4" max="4" width="11.140625" customWidth="1"/>
    <col min="5" max="5" width="11.7109375" customWidth="1"/>
    <col min="6" max="6" width="12" customWidth="1"/>
    <col min="257" max="257" width="8.7109375" customWidth="1"/>
    <col min="258" max="258" width="12.42578125" bestFit="1" customWidth="1"/>
    <col min="259" max="259" width="40.28515625" customWidth="1"/>
    <col min="260" max="260" width="11.140625" customWidth="1"/>
    <col min="261" max="261" width="11.7109375" customWidth="1"/>
    <col min="262" max="262" width="12" customWidth="1"/>
    <col min="513" max="513" width="8.7109375" customWidth="1"/>
    <col min="514" max="514" width="12.42578125" bestFit="1" customWidth="1"/>
    <col min="515" max="515" width="40.28515625" customWidth="1"/>
    <col min="516" max="516" width="11.140625" customWidth="1"/>
    <col min="517" max="517" width="11.7109375" customWidth="1"/>
    <col min="518" max="518" width="12" customWidth="1"/>
    <col min="769" max="769" width="8.7109375" customWidth="1"/>
    <col min="770" max="770" width="12.42578125" bestFit="1" customWidth="1"/>
    <col min="771" max="771" width="40.28515625" customWidth="1"/>
    <col min="772" max="772" width="11.140625" customWidth="1"/>
    <col min="773" max="773" width="11.7109375" customWidth="1"/>
    <col min="774" max="774" width="12" customWidth="1"/>
    <col min="1025" max="1025" width="8.7109375" customWidth="1"/>
    <col min="1026" max="1026" width="12.42578125" bestFit="1" customWidth="1"/>
    <col min="1027" max="1027" width="40.28515625" customWidth="1"/>
    <col min="1028" max="1028" width="11.140625" customWidth="1"/>
    <col min="1029" max="1029" width="11.7109375" customWidth="1"/>
    <col min="1030" max="1030" width="12" customWidth="1"/>
    <col min="1281" max="1281" width="8.7109375" customWidth="1"/>
    <col min="1282" max="1282" width="12.42578125" bestFit="1" customWidth="1"/>
    <col min="1283" max="1283" width="40.28515625" customWidth="1"/>
    <col min="1284" max="1284" width="11.140625" customWidth="1"/>
    <col min="1285" max="1285" width="11.7109375" customWidth="1"/>
    <col min="1286" max="1286" width="12" customWidth="1"/>
    <col min="1537" max="1537" width="8.7109375" customWidth="1"/>
    <col min="1538" max="1538" width="12.42578125" bestFit="1" customWidth="1"/>
    <col min="1539" max="1539" width="40.28515625" customWidth="1"/>
    <col min="1540" max="1540" width="11.140625" customWidth="1"/>
    <col min="1541" max="1541" width="11.7109375" customWidth="1"/>
    <col min="1542" max="1542" width="12" customWidth="1"/>
    <col min="1793" max="1793" width="8.7109375" customWidth="1"/>
    <col min="1794" max="1794" width="12.42578125" bestFit="1" customWidth="1"/>
    <col min="1795" max="1795" width="40.28515625" customWidth="1"/>
    <col min="1796" max="1796" width="11.140625" customWidth="1"/>
    <col min="1797" max="1797" width="11.7109375" customWidth="1"/>
    <col min="1798" max="1798" width="12" customWidth="1"/>
    <col min="2049" max="2049" width="8.7109375" customWidth="1"/>
    <col min="2050" max="2050" width="12.42578125" bestFit="1" customWidth="1"/>
    <col min="2051" max="2051" width="40.28515625" customWidth="1"/>
    <col min="2052" max="2052" width="11.140625" customWidth="1"/>
    <col min="2053" max="2053" width="11.7109375" customWidth="1"/>
    <col min="2054" max="2054" width="12" customWidth="1"/>
    <col min="2305" max="2305" width="8.7109375" customWidth="1"/>
    <col min="2306" max="2306" width="12.42578125" bestFit="1" customWidth="1"/>
    <col min="2307" max="2307" width="40.28515625" customWidth="1"/>
    <col min="2308" max="2308" width="11.140625" customWidth="1"/>
    <col min="2309" max="2309" width="11.7109375" customWidth="1"/>
    <col min="2310" max="2310" width="12" customWidth="1"/>
    <col min="2561" max="2561" width="8.7109375" customWidth="1"/>
    <col min="2562" max="2562" width="12.42578125" bestFit="1" customWidth="1"/>
    <col min="2563" max="2563" width="40.28515625" customWidth="1"/>
    <col min="2564" max="2564" width="11.140625" customWidth="1"/>
    <col min="2565" max="2565" width="11.7109375" customWidth="1"/>
    <col min="2566" max="2566" width="12" customWidth="1"/>
    <col min="2817" max="2817" width="8.7109375" customWidth="1"/>
    <col min="2818" max="2818" width="12.42578125" bestFit="1" customWidth="1"/>
    <col min="2819" max="2819" width="40.28515625" customWidth="1"/>
    <col min="2820" max="2820" width="11.140625" customWidth="1"/>
    <col min="2821" max="2821" width="11.7109375" customWidth="1"/>
    <col min="2822" max="2822" width="12" customWidth="1"/>
    <col min="3073" max="3073" width="8.7109375" customWidth="1"/>
    <col min="3074" max="3074" width="12.42578125" bestFit="1" customWidth="1"/>
    <col min="3075" max="3075" width="40.28515625" customWidth="1"/>
    <col min="3076" max="3076" width="11.140625" customWidth="1"/>
    <col min="3077" max="3077" width="11.7109375" customWidth="1"/>
    <col min="3078" max="3078" width="12" customWidth="1"/>
    <col min="3329" max="3329" width="8.7109375" customWidth="1"/>
    <col min="3330" max="3330" width="12.42578125" bestFit="1" customWidth="1"/>
    <col min="3331" max="3331" width="40.28515625" customWidth="1"/>
    <col min="3332" max="3332" width="11.140625" customWidth="1"/>
    <col min="3333" max="3333" width="11.7109375" customWidth="1"/>
    <col min="3334" max="3334" width="12" customWidth="1"/>
    <col min="3585" max="3585" width="8.7109375" customWidth="1"/>
    <col min="3586" max="3586" width="12.42578125" bestFit="1" customWidth="1"/>
    <col min="3587" max="3587" width="40.28515625" customWidth="1"/>
    <col min="3588" max="3588" width="11.140625" customWidth="1"/>
    <col min="3589" max="3589" width="11.7109375" customWidth="1"/>
    <col min="3590" max="3590" width="12" customWidth="1"/>
    <col min="3841" max="3841" width="8.7109375" customWidth="1"/>
    <col min="3842" max="3842" width="12.42578125" bestFit="1" customWidth="1"/>
    <col min="3843" max="3843" width="40.28515625" customWidth="1"/>
    <col min="3844" max="3844" width="11.140625" customWidth="1"/>
    <col min="3845" max="3845" width="11.7109375" customWidth="1"/>
    <col min="3846" max="3846" width="12" customWidth="1"/>
    <col min="4097" max="4097" width="8.7109375" customWidth="1"/>
    <col min="4098" max="4098" width="12.42578125" bestFit="1" customWidth="1"/>
    <col min="4099" max="4099" width="40.28515625" customWidth="1"/>
    <col min="4100" max="4100" width="11.140625" customWidth="1"/>
    <col min="4101" max="4101" width="11.7109375" customWidth="1"/>
    <col min="4102" max="4102" width="12" customWidth="1"/>
    <col min="4353" max="4353" width="8.7109375" customWidth="1"/>
    <col min="4354" max="4354" width="12.42578125" bestFit="1" customWidth="1"/>
    <col min="4355" max="4355" width="40.28515625" customWidth="1"/>
    <col min="4356" max="4356" width="11.140625" customWidth="1"/>
    <col min="4357" max="4357" width="11.7109375" customWidth="1"/>
    <col min="4358" max="4358" width="12" customWidth="1"/>
    <col min="4609" max="4609" width="8.7109375" customWidth="1"/>
    <col min="4610" max="4610" width="12.42578125" bestFit="1" customWidth="1"/>
    <col min="4611" max="4611" width="40.28515625" customWidth="1"/>
    <col min="4612" max="4612" width="11.140625" customWidth="1"/>
    <col min="4613" max="4613" width="11.7109375" customWidth="1"/>
    <col min="4614" max="4614" width="12" customWidth="1"/>
    <col min="4865" max="4865" width="8.7109375" customWidth="1"/>
    <col min="4866" max="4866" width="12.42578125" bestFit="1" customWidth="1"/>
    <col min="4867" max="4867" width="40.28515625" customWidth="1"/>
    <col min="4868" max="4868" width="11.140625" customWidth="1"/>
    <col min="4869" max="4869" width="11.7109375" customWidth="1"/>
    <col min="4870" max="4870" width="12" customWidth="1"/>
    <col min="5121" max="5121" width="8.7109375" customWidth="1"/>
    <col min="5122" max="5122" width="12.42578125" bestFit="1" customWidth="1"/>
    <col min="5123" max="5123" width="40.28515625" customWidth="1"/>
    <col min="5124" max="5124" width="11.140625" customWidth="1"/>
    <col min="5125" max="5125" width="11.7109375" customWidth="1"/>
    <col min="5126" max="5126" width="12" customWidth="1"/>
    <col min="5377" max="5377" width="8.7109375" customWidth="1"/>
    <col min="5378" max="5378" width="12.42578125" bestFit="1" customWidth="1"/>
    <col min="5379" max="5379" width="40.28515625" customWidth="1"/>
    <col min="5380" max="5380" width="11.140625" customWidth="1"/>
    <col min="5381" max="5381" width="11.7109375" customWidth="1"/>
    <col min="5382" max="5382" width="12" customWidth="1"/>
    <col min="5633" max="5633" width="8.7109375" customWidth="1"/>
    <col min="5634" max="5634" width="12.42578125" bestFit="1" customWidth="1"/>
    <col min="5635" max="5635" width="40.28515625" customWidth="1"/>
    <col min="5636" max="5636" width="11.140625" customWidth="1"/>
    <col min="5637" max="5637" width="11.7109375" customWidth="1"/>
    <col min="5638" max="5638" width="12" customWidth="1"/>
    <col min="5889" max="5889" width="8.7109375" customWidth="1"/>
    <col min="5890" max="5890" width="12.42578125" bestFit="1" customWidth="1"/>
    <col min="5891" max="5891" width="40.28515625" customWidth="1"/>
    <col min="5892" max="5892" width="11.140625" customWidth="1"/>
    <col min="5893" max="5893" width="11.7109375" customWidth="1"/>
    <col min="5894" max="5894" width="12" customWidth="1"/>
    <col min="6145" max="6145" width="8.7109375" customWidth="1"/>
    <col min="6146" max="6146" width="12.42578125" bestFit="1" customWidth="1"/>
    <col min="6147" max="6147" width="40.28515625" customWidth="1"/>
    <col min="6148" max="6148" width="11.140625" customWidth="1"/>
    <col min="6149" max="6149" width="11.7109375" customWidth="1"/>
    <col min="6150" max="6150" width="12" customWidth="1"/>
    <col min="6401" max="6401" width="8.7109375" customWidth="1"/>
    <col min="6402" max="6402" width="12.42578125" bestFit="1" customWidth="1"/>
    <col min="6403" max="6403" width="40.28515625" customWidth="1"/>
    <col min="6404" max="6404" width="11.140625" customWidth="1"/>
    <col min="6405" max="6405" width="11.7109375" customWidth="1"/>
    <col min="6406" max="6406" width="12" customWidth="1"/>
    <col min="6657" max="6657" width="8.7109375" customWidth="1"/>
    <col min="6658" max="6658" width="12.42578125" bestFit="1" customWidth="1"/>
    <col min="6659" max="6659" width="40.28515625" customWidth="1"/>
    <col min="6660" max="6660" width="11.140625" customWidth="1"/>
    <col min="6661" max="6661" width="11.7109375" customWidth="1"/>
    <col min="6662" max="6662" width="12" customWidth="1"/>
    <col min="6913" max="6913" width="8.7109375" customWidth="1"/>
    <col min="6914" max="6914" width="12.42578125" bestFit="1" customWidth="1"/>
    <col min="6915" max="6915" width="40.28515625" customWidth="1"/>
    <col min="6916" max="6916" width="11.140625" customWidth="1"/>
    <col min="6917" max="6917" width="11.7109375" customWidth="1"/>
    <col min="6918" max="6918" width="12" customWidth="1"/>
    <col min="7169" max="7169" width="8.7109375" customWidth="1"/>
    <col min="7170" max="7170" width="12.42578125" bestFit="1" customWidth="1"/>
    <col min="7171" max="7171" width="40.28515625" customWidth="1"/>
    <col min="7172" max="7172" width="11.140625" customWidth="1"/>
    <col min="7173" max="7173" width="11.7109375" customWidth="1"/>
    <col min="7174" max="7174" width="12" customWidth="1"/>
    <col min="7425" max="7425" width="8.7109375" customWidth="1"/>
    <col min="7426" max="7426" width="12.42578125" bestFit="1" customWidth="1"/>
    <col min="7427" max="7427" width="40.28515625" customWidth="1"/>
    <col min="7428" max="7428" width="11.140625" customWidth="1"/>
    <col min="7429" max="7429" width="11.7109375" customWidth="1"/>
    <col min="7430" max="7430" width="12" customWidth="1"/>
    <col min="7681" max="7681" width="8.7109375" customWidth="1"/>
    <col min="7682" max="7682" width="12.42578125" bestFit="1" customWidth="1"/>
    <col min="7683" max="7683" width="40.28515625" customWidth="1"/>
    <col min="7684" max="7684" width="11.140625" customWidth="1"/>
    <col min="7685" max="7685" width="11.7109375" customWidth="1"/>
    <col min="7686" max="7686" width="12" customWidth="1"/>
    <col min="7937" max="7937" width="8.7109375" customWidth="1"/>
    <col min="7938" max="7938" width="12.42578125" bestFit="1" customWidth="1"/>
    <col min="7939" max="7939" width="40.28515625" customWidth="1"/>
    <col min="7940" max="7940" width="11.140625" customWidth="1"/>
    <col min="7941" max="7941" width="11.7109375" customWidth="1"/>
    <col min="7942" max="7942" width="12" customWidth="1"/>
    <col min="8193" max="8193" width="8.7109375" customWidth="1"/>
    <col min="8194" max="8194" width="12.42578125" bestFit="1" customWidth="1"/>
    <col min="8195" max="8195" width="40.28515625" customWidth="1"/>
    <col min="8196" max="8196" width="11.140625" customWidth="1"/>
    <col min="8197" max="8197" width="11.7109375" customWidth="1"/>
    <col min="8198" max="8198" width="12" customWidth="1"/>
    <col min="8449" max="8449" width="8.7109375" customWidth="1"/>
    <col min="8450" max="8450" width="12.42578125" bestFit="1" customWidth="1"/>
    <col min="8451" max="8451" width="40.28515625" customWidth="1"/>
    <col min="8452" max="8452" width="11.140625" customWidth="1"/>
    <col min="8453" max="8453" width="11.7109375" customWidth="1"/>
    <col min="8454" max="8454" width="12" customWidth="1"/>
    <col min="8705" max="8705" width="8.7109375" customWidth="1"/>
    <col min="8706" max="8706" width="12.42578125" bestFit="1" customWidth="1"/>
    <col min="8707" max="8707" width="40.28515625" customWidth="1"/>
    <col min="8708" max="8708" width="11.140625" customWidth="1"/>
    <col min="8709" max="8709" width="11.7109375" customWidth="1"/>
    <col min="8710" max="8710" width="12" customWidth="1"/>
    <col min="8961" max="8961" width="8.7109375" customWidth="1"/>
    <col min="8962" max="8962" width="12.42578125" bestFit="1" customWidth="1"/>
    <col min="8963" max="8963" width="40.28515625" customWidth="1"/>
    <col min="8964" max="8964" width="11.140625" customWidth="1"/>
    <col min="8965" max="8965" width="11.7109375" customWidth="1"/>
    <col min="8966" max="8966" width="12" customWidth="1"/>
    <col min="9217" max="9217" width="8.7109375" customWidth="1"/>
    <col min="9218" max="9218" width="12.42578125" bestFit="1" customWidth="1"/>
    <col min="9219" max="9219" width="40.28515625" customWidth="1"/>
    <col min="9220" max="9220" width="11.140625" customWidth="1"/>
    <col min="9221" max="9221" width="11.7109375" customWidth="1"/>
    <col min="9222" max="9222" width="12" customWidth="1"/>
    <col min="9473" max="9473" width="8.7109375" customWidth="1"/>
    <col min="9474" max="9474" width="12.42578125" bestFit="1" customWidth="1"/>
    <col min="9475" max="9475" width="40.28515625" customWidth="1"/>
    <col min="9476" max="9476" width="11.140625" customWidth="1"/>
    <col min="9477" max="9477" width="11.7109375" customWidth="1"/>
    <col min="9478" max="9478" width="12" customWidth="1"/>
    <col min="9729" max="9729" width="8.7109375" customWidth="1"/>
    <col min="9730" max="9730" width="12.42578125" bestFit="1" customWidth="1"/>
    <col min="9731" max="9731" width="40.28515625" customWidth="1"/>
    <col min="9732" max="9732" width="11.140625" customWidth="1"/>
    <col min="9733" max="9733" width="11.7109375" customWidth="1"/>
    <col min="9734" max="9734" width="12" customWidth="1"/>
    <col min="9985" max="9985" width="8.7109375" customWidth="1"/>
    <col min="9986" max="9986" width="12.42578125" bestFit="1" customWidth="1"/>
    <col min="9987" max="9987" width="40.28515625" customWidth="1"/>
    <col min="9988" max="9988" width="11.140625" customWidth="1"/>
    <col min="9989" max="9989" width="11.7109375" customWidth="1"/>
    <col min="9990" max="9990" width="12" customWidth="1"/>
    <col min="10241" max="10241" width="8.7109375" customWidth="1"/>
    <col min="10242" max="10242" width="12.42578125" bestFit="1" customWidth="1"/>
    <col min="10243" max="10243" width="40.28515625" customWidth="1"/>
    <col min="10244" max="10244" width="11.140625" customWidth="1"/>
    <col min="10245" max="10245" width="11.7109375" customWidth="1"/>
    <col min="10246" max="10246" width="12" customWidth="1"/>
    <col min="10497" max="10497" width="8.7109375" customWidth="1"/>
    <col min="10498" max="10498" width="12.42578125" bestFit="1" customWidth="1"/>
    <col min="10499" max="10499" width="40.28515625" customWidth="1"/>
    <col min="10500" max="10500" width="11.140625" customWidth="1"/>
    <col min="10501" max="10501" width="11.7109375" customWidth="1"/>
    <col min="10502" max="10502" width="12" customWidth="1"/>
    <col min="10753" max="10753" width="8.7109375" customWidth="1"/>
    <col min="10754" max="10754" width="12.42578125" bestFit="1" customWidth="1"/>
    <col min="10755" max="10755" width="40.28515625" customWidth="1"/>
    <col min="10756" max="10756" width="11.140625" customWidth="1"/>
    <col min="10757" max="10757" width="11.7109375" customWidth="1"/>
    <col min="10758" max="10758" width="12" customWidth="1"/>
    <col min="11009" max="11009" width="8.7109375" customWidth="1"/>
    <col min="11010" max="11010" width="12.42578125" bestFit="1" customWidth="1"/>
    <col min="11011" max="11011" width="40.28515625" customWidth="1"/>
    <col min="11012" max="11012" width="11.140625" customWidth="1"/>
    <col min="11013" max="11013" width="11.7109375" customWidth="1"/>
    <col min="11014" max="11014" width="12" customWidth="1"/>
    <col min="11265" max="11265" width="8.7109375" customWidth="1"/>
    <col min="11266" max="11266" width="12.42578125" bestFit="1" customWidth="1"/>
    <col min="11267" max="11267" width="40.28515625" customWidth="1"/>
    <col min="11268" max="11268" width="11.140625" customWidth="1"/>
    <col min="11269" max="11269" width="11.7109375" customWidth="1"/>
    <col min="11270" max="11270" width="12" customWidth="1"/>
    <col min="11521" max="11521" width="8.7109375" customWidth="1"/>
    <col min="11522" max="11522" width="12.42578125" bestFit="1" customWidth="1"/>
    <col min="11523" max="11523" width="40.28515625" customWidth="1"/>
    <col min="11524" max="11524" width="11.140625" customWidth="1"/>
    <col min="11525" max="11525" width="11.7109375" customWidth="1"/>
    <col min="11526" max="11526" width="12" customWidth="1"/>
    <col min="11777" max="11777" width="8.7109375" customWidth="1"/>
    <col min="11778" max="11778" width="12.42578125" bestFit="1" customWidth="1"/>
    <col min="11779" max="11779" width="40.28515625" customWidth="1"/>
    <col min="11780" max="11780" width="11.140625" customWidth="1"/>
    <col min="11781" max="11781" width="11.7109375" customWidth="1"/>
    <col min="11782" max="11782" width="12" customWidth="1"/>
    <col min="12033" max="12033" width="8.7109375" customWidth="1"/>
    <col min="12034" max="12034" width="12.42578125" bestFit="1" customWidth="1"/>
    <col min="12035" max="12035" width="40.28515625" customWidth="1"/>
    <col min="12036" max="12036" width="11.140625" customWidth="1"/>
    <col min="12037" max="12037" width="11.7109375" customWidth="1"/>
    <col min="12038" max="12038" width="12" customWidth="1"/>
    <col min="12289" max="12289" width="8.7109375" customWidth="1"/>
    <col min="12290" max="12290" width="12.42578125" bestFit="1" customWidth="1"/>
    <col min="12291" max="12291" width="40.28515625" customWidth="1"/>
    <col min="12292" max="12292" width="11.140625" customWidth="1"/>
    <col min="12293" max="12293" width="11.7109375" customWidth="1"/>
    <col min="12294" max="12294" width="12" customWidth="1"/>
    <col min="12545" max="12545" width="8.7109375" customWidth="1"/>
    <col min="12546" max="12546" width="12.42578125" bestFit="1" customWidth="1"/>
    <col min="12547" max="12547" width="40.28515625" customWidth="1"/>
    <col min="12548" max="12548" width="11.140625" customWidth="1"/>
    <col min="12549" max="12549" width="11.7109375" customWidth="1"/>
    <col min="12550" max="12550" width="12" customWidth="1"/>
    <col min="12801" max="12801" width="8.7109375" customWidth="1"/>
    <col min="12802" max="12802" width="12.42578125" bestFit="1" customWidth="1"/>
    <col min="12803" max="12803" width="40.28515625" customWidth="1"/>
    <col min="12804" max="12804" width="11.140625" customWidth="1"/>
    <col min="12805" max="12805" width="11.7109375" customWidth="1"/>
    <col min="12806" max="12806" width="12" customWidth="1"/>
    <col min="13057" max="13057" width="8.7109375" customWidth="1"/>
    <col min="13058" max="13058" width="12.42578125" bestFit="1" customWidth="1"/>
    <col min="13059" max="13059" width="40.28515625" customWidth="1"/>
    <col min="13060" max="13060" width="11.140625" customWidth="1"/>
    <col min="13061" max="13061" width="11.7109375" customWidth="1"/>
    <col min="13062" max="13062" width="12" customWidth="1"/>
    <col min="13313" max="13313" width="8.7109375" customWidth="1"/>
    <col min="13314" max="13314" width="12.42578125" bestFit="1" customWidth="1"/>
    <col min="13315" max="13315" width="40.28515625" customWidth="1"/>
    <col min="13316" max="13316" width="11.140625" customWidth="1"/>
    <col min="13317" max="13317" width="11.7109375" customWidth="1"/>
    <col min="13318" max="13318" width="12" customWidth="1"/>
    <col min="13569" max="13569" width="8.7109375" customWidth="1"/>
    <col min="13570" max="13570" width="12.42578125" bestFit="1" customWidth="1"/>
    <col min="13571" max="13571" width="40.28515625" customWidth="1"/>
    <col min="13572" max="13572" width="11.140625" customWidth="1"/>
    <col min="13573" max="13573" width="11.7109375" customWidth="1"/>
    <col min="13574" max="13574" width="12" customWidth="1"/>
    <col min="13825" max="13825" width="8.7109375" customWidth="1"/>
    <col min="13826" max="13826" width="12.42578125" bestFit="1" customWidth="1"/>
    <col min="13827" max="13827" width="40.28515625" customWidth="1"/>
    <col min="13828" max="13828" width="11.140625" customWidth="1"/>
    <col min="13829" max="13829" width="11.7109375" customWidth="1"/>
    <col min="13830" max="13830" width="12" customWidth="1"/>
    <col min="14081" max="14081" width="8.7109375" customWidth="1"/>
    <col min="14082" max="14082" width="12.42578125" bestFit="1" customWidth="1"/>
    <col min="14083" max="14083" width="40.28515625" customWidth="1"/>
    <col min="14084" max="14084" width="11.140625" customWidth="1"/>
    <col min="14085" max="14085" width="11.7109375" customWidth="1"/>
    <col min="14086" max="14086" width="12" customWidth="1"/>
    <col min="14337" max="14337" width="8.7109375" customWidth="1"/>
    <col min="14338" max="14338" width="12.42578125" bestFit="1" customWidth="1"/>
    <col min="14339" max="14339" width="40.28515625" customWidth="1"/>
    <col min="14340" max="14340" width="11.140625" customWidth="1"/>
    <col min="14341" max="14341" width="11.7109375" customWidth="1"/>
    <col min="14342" max="14342" width="12" customWidth="1"/>
    <col min="14593" max="14593" width="8.7109375" customWidth="1"/>
    <col min="14594" max="14594" width="12.42578125" bestFit="1" customWidth="1"/>
    <col min="14595" max="14595" width="40.28515625" customWidth="1"/>
    <col min="14596" max="14596" width="11.140625" customWidth="1"/>
    <col min="14597" max="14597" width="11.7109375" customWidth="1"/>
    <col min="14598" max="14598" width="12" customWidth="1"/>
    <col min="14849" max="14849" width="8.7109375" customWidth="1"/>
    <col min="14850" max="14850" width="12.42578125" bestFit="1" customWidth="1"/>
    <col min="14851" max="14851" width="40.28515625" customWidth="1"/>
    <col min="14852" max="14852" width="11.140625" customWidth="1"/>
    <col min="14853" max="14853" width="11.7109375" customWidth="1"/>
    <col min="14854" max="14854" width="12" customWidth="1"/>
    <col min="15105" max="15105" width="8.7109375" customWidth="1"/>
    <col min="15106" max="15106" width="12.42578125" bestFit="1" customWidth="1"/>
    <col min="15107" max="15107" width="40.28515625" customWidth="1"/>
    <col min="15108" max="15108" width="11.140625" customWidth="1"/>
    <col min="15109" max="15109" width="11.7109375" customWidth="1"/>
    <col min="15110" max="15110" width="12" customWidth="1"/>
    <col min="15361" max="15361" width="8.7109375" customWidth="1"/>
    <col min="15362" max="15362" width="12.42578125" bestFit="1" customWidth="1"/>
    <col min="15363" max="15363" width="40.28515625" customWidth="1"/>
    <col min="15364" max="15364" width="11.140625" customWidth="1"/>
    <col min="15365" max="15365" width="11.7109375" customWidth="1"/>
    <col min="15366" max="15366" width="12" customWidth="1"/>
    <col min="15617" max="15617" width="8.7109375" customWidth="1"/>
    <col min="15618" max="15618" width="12.42578125" bestFit="1" customWidth="1"/>
    <col min="15619" max="15619" width="40.28515625" customWidth="1"/>
    <col min="15620" max="15620" width="11.140625" customWidth="1"/>
    <col min="15621" max="15621" width="11.7109375" customWidth="1"/>
    <col min="15622" max="15622" width="12" customWidth="1"/>
    <col min="15873" max="15873" width="8.7109375" customWidth="1"/>
    <col min="15874" max="15874" width="12.42578125" bestFit="1" customWidth="1"/>
    <col min="15875" max="15875" width="40.28515625" customWidth="1"/>
    <col min="15876" max="15876" width="11.140625" customWidth="1"/>
    <col min="15877" max="15877" width="11.7109375" customWidth="1"/>
    <col min="15878" max="15878" width="12" customWidth="1"/>
    <col min="16129" max="16129" width="8.7109375" customWidth="1"/>
    <col min="16130" max="16130" width="12.42578125" bestFit="1" customWidth="1"/>
    <col min="16131" max="16131" width="40.28515625" customWidth="1"/>
    <col min="16132" max="16132" width="11.140625" customWidth="1"/>
    <col min="16133" max="16133" width="11.7109375" customWidth="1"/>
    <col min="16134" max="16134" width="12" customWidth="1"/>
  </cols>
  <sheetData>
    <row r="1" spans="1:9" ht="15.75" x14ac:dyDescent="0.25">
      <c r="A1" s="82" t="s">
        <v>1</v>
      </c>
      <c r="B1" s="82"/>
      <c r="C1" s="82"/>
      <c r="D1" s="82"/>
      <c r="E1" s="82"/>
    </row>
    <row r="2" spans="1:9" ht="15.75" x14ac:dyDescent="0.25">
      <c r="A2" s="2"/>
      <c r="B2" s="2"/>
      <c r="C2" s="2" t="s">
        <v>34</v>
      </c>
      <c r="D2" s="2"/>
      <c r="E2" s="2"/>
    </row>
    <row r="3" spans="1:9" x14ac:dyDescent="0.25">
      <c r="A3" s="83" t="s">
        <v>35</v>
      </c>
      <c r="B3" s="83"/>
      <c r="C3" s="83"/>
      <c r="D3" s="83"/>
      <c r="E3" s="83"/>
    </row>
    <row r="4" spans="1:9" x14ac:dyDescent="0.25">
      <c r="A4" s="3"/>
      <c r="B4" s="3"/>
      <c r="C4" s="3" t="s">
        <v>36</v>
      </c>
      <c r="D4" s="3"/>
      <c r="E4" s="3"/>
    </row>
    <row r="5" spans="1:9" x14ac:dyDescent="0.25">
      <c r="A5" s="3"/>
      <c r="B5" s="3"/>
      <c r="C5" s="3" t="s">
        <v>37</v>
      </c>
      <c r="D5" s="3"/>
      <c r="E5" s="3"/>
    </row>
    <row r="6" spans="1:9" ht="15.75" thickBot="1" x14ac:dyDescent="0.3">
      <c r="A6" s="84" t="s">
        <v>6</v>
      </c>
      <c r="B6" s="84"/>
      <c r="C6" s="84"/>
      <c r="D6" s="84"/>
      <c r="E6" s="85"/>
      <c r="F6" s="4"/>
    </row>
    <row r="7" spans="1:9" ht="21" customHeight="1" thickBot="1" x14ac:dyDescent="0.3">
      <c r="A7" s="5" t="s">
        <v>7</v>
      </c>
      <c r="B7" s="6" t="s">
        <v>8</v>
      </c>
      <c r="C7" s="6" t="s">
        <v>9</v>
      </c>
      <c r="D7" s="6" t="s">
        <v>10</v>
      </c>
      <c r="E7" s="6" t="s">
        <v>11</v>
      </c>
      <c r="F7" s="7" t="s">
        <v>12</v>
      </c>
    </row>
    <row r="8" spans="1:9" x14ac:dyDescent="0.25">
      <c r="A8" s="36">
        <v>45108</v>
      </c>
      <c r="B8" s="9"/>
      <c r="C8" s="10" t="s">
        <v>13</v>
      </c>
      <c r="D8" s="49"/>
      <c r="E8" s="12"/>
      <c r="F8" s="50">
        <v>86383.710000000152</v>
      </c>
    </row>
    <row r="9" spans="1:9" x14ac:dyDescent="0.25">
      <c r="A9" s="51">
        <v>45110</v>
      </c>
      <c r="B9" s="52">
        <v>31232921152</v>
      </c>
      <c r="C9" s="53" t="s">
        <v>38</v>
      </c>
      <c r="D9" s="54"/>
      <c r="E9" s="55">
        <v>84202.66</v>
      </c>
      <c r="F9" s="27">
        <f>+F8+D9-E9</f>
        <v>2181.0500000001484</v>
      </c>
    </row>
    <row r="10" spans="1:9" x14ac:dyDescent="0.25">
      <c r="A10" s="51">
        <v>45138</v>
      </c>
      <c r="B10" s="52">
        <v>45240000023</v>
      </c>
      <c r="C10" s="53" t="s">
        <v>39</v>
      </c>
      <c r="D10" s="21">
        <v>2156748.5</v>
      </c>
      <c r="E10" s="55"/>
      <c r="F10" s="27">
        <f>+F9+D10-E10</f>
        <v>2158929.5500000003</v>
      </c>
    </row>
    <row r="11" spans="1:9" x14ac:dyDescent="0.25">
      <c r="A11" s="51">
        <v>45138</v>
      </c>
      <c r="B11" s="38" t="s">
        <v>32</v>
      </c>
      <c r="C11" s="39" t="s">
        <v>33</v>
      </c>
      <c r="D11" s="21"/>
      <c r="E11" s="56">
        <f>80+175+150</f>
        <v>405</v>
      </c>
      <c r="F11" s="27">
        <f>+F10+D11-E11</f>
        <v>2158524.5500000003</v>
      </c>
    </row>
    <row r="12" spans="1:9" x14ac:dyDescent="0.25">
      <c r="G12" s="24"/>
      <c r="H12" s="24"/>
    </row>
    <row r="13" spans="1:9" x14ac:dyDescent="0.25">
      <c r="G13" s="24"/>
      <c r="H13" s="24"/>
    </row>
    <row r="14" spans="1:9" x14ac:dyDescent="0.25">
      <c r="G14" s="24"/>
      <c r="H14" s="24"/>
    </row>
    <row r="15" spans="1:9" x14ac:dyDescent="0.25">
      <c r="A15" t="s">
        <v>40</v>
      </c>
      <c r="D15" t="s">
        <v>41</v>
      </c>
    </row>
    <row r="16" spans="1:9" x14ac:dyDescent="0.25">
      <c r="A16" t="s">
        <v>19</v>
      </c>
      <c r="D16" t="s">
        <v>20</v>
      </c>
      <c r="G16" s="24"/>
      <c r="I16" s="24"/>
    </row>
    <row r="17" spans="10:10" x14ac:dyDescent="0.25">
      <c r="J17" s="24"/>
    </row>
    <row r="89" spans="7:7" x14ac:dyDescent="0.25">
      <c r="G89" s="57"/>
    </row>
    <row r="90" spans="7:7" x14ac:dyDescent="0.25">
      <c r="G90" s="58"/>
    </row>
  </sheetData>
  <mergeCells count="3">
    <mergeCell ref="A1:E1"/>
    <mergeCell ref="A3:E3"/>
    <mergeCell ref="A6:E6"/>
  </mergeCells>
  <pageMargins left="0.7" right="0.7" top="0.75" bottom="0.75" header="0.3" footer="0.3"/>
  <pageSetup scale="8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DA60BB-BD97-4F9E-94AC-26B885F55E5C}">
  <dimension ref="A1:I18"/>
  <sheetViews>
    <sheetView workbookViewId="0">
      <selection sqref="A1:G16"/>
    </sheetView>
  </sheetViews>
  <sheetFormatPr baseColWidth="10" defaultRowHeight="15" x14ac:dyDescent="0.25"/>
  <cols>
    <col min="1" max="1" width="10.42578125" customWidth="1"/>
    <col min="2" max="2" width="13" bestFit="1" customWidth="1"/>
    <col min="3" max="3" width="29.85546875" customWidth="1"/>
    <col min="4" max="4" width="9" customWidth="1"/>
    <col min="5" max="5" width="8.42578125" customWidth="1"/>
    <col min="6" max="6" width="7" bestFit="1" customWidth="1"/>
    <col min="257" max="257" width="10.42578125" customWidth="1"/>
    <col min="258" max="258" width="13" bestFit="1" customWidth="1"/>
    <col min="259" max="259" width="29.85546875" customWidth="1"/>
    <col min="260" max="260" width="9" customWidth="1"/>
    <col min="261" max="261" width="8.42578125" customWidth="1"/>
    <col min="262" max="262" width="7" bestFit="1" customWidth="1"/>
    <col min="513" max="513" width="10.42578125" customWidth="1"/>
    <col min="514" max="514" width="13" bestFit="1" customWidth="1"/>
    <col min="515" max="515" width="29.85546875" customWidth="1"/>
    <col min="516" max="516" width="9" customWidth="1"/>
    <col min="517" max="517" width="8.42578125" customWidth="1"/>
    <col min="518" max="518" width="7" bestFit="1" customWidth="1"/>
    <col min="769" max="769" width="10.42578125" customWidth="1"/>
    <col min="770" max="770" width="13" bestFit="1" customWidth="1"/>
    <col min="771" max="771" width="29.85546875" customWidth="1"/>
    <col min="772" max="772" width="9" customWidth="1"/>
    <col min="773" max="773" width="8.42578125" customWidth="1"/>
    <col min="774" max="774" width="7" bestFit="1" customWidth="1"/>
    <col min="1025" max="1025" width="10.42578125" customWidth="1"/>
    <col min="1026" max="1026" width="13" bestFit="1" customWidth="1"/>
    <col min="1027" max="1027" width="29.85546875" customWidth="1"/>
    <col min="1028" max="1028" width="9" customWidth="1"/>
    <col min="1029" max="1029" width="8.42578125" customWidth="1"/>
    <col min="1030" max="1030" width="7" bestFit="1" customWidth="1"/>
    <col min="1281" max="1281" width="10.42578125" customWidth="1"/>
    <col min="1282" max="1282" width="13" bestFit="1" customWidth="1"/>
    <col min="1283" max="1283" width="29.85546875" customWidth="1"/>
    <col min="1284" max="1284" width="9" customWidth="1"/>
    <col min="1285" max="1285" width="8.42578125" customWidth="1"/>
    <col min="1286" max="1286" width="7" bestFit="1" customWidth="1"/>
    <col min="1537" max="1537" width="10.42578125" customWidth="1"/>
    <col min="1538" max="1538" width="13" bestFit="1" customWidth="1"/>
    <col min="1539" max="1539" width="29.85546875" customWidth="1"/>
    <col min="1540" max="1540" width="9" customWidth="1"/>
    <col min="1541" max="1541" width="8.42578125" customWidth="1"/>
    <col min="1542" max="1542" width="7" bestFit="1" customWidth="1"/>
    <col min="1793" max="1793" width="10.42578125" customWidth="1"/>
    <col min="1794" max="1794" width="13" bestFit="1" customWidth="1"/>
    <col min="1795" max="1795" width="29.85546875" customWidth="1"/>
    <col min="1796" max="1796" width="9" customWidth="1"/>
    <col min="1797" max="1797" width="8.42578125" customWidth="1"/>
    <col min="1798" max="1798" width="7" bestFit="1" customWidth="1"/>
    <col min="2049" max="2049" width="10.42578125" customWidth="1"/>
    <col min="2050" max="2050" width="13" bestFit="1" customWidth="1"/>
    <col min="2051" max="2051" width="29.85546875" customWidth="1"/>
    <col min="2052" max="2052" width="9" customWidth="1"/>
    <col min="2053" max="2053" width="8.42578125" customWidth="1"/>
    <col min="2054" max="2054" width="7" bestFit="1" customWidth="1"/>
    <col min="2305" max="2305" width="10.42578125" customWidth="1"/>
    <col min="2306" max="2306" width="13" bestFit="1" customWidth="1"/>
    <col min="2307" max="2307" width="29.85546875" customWidth="1"/>
    <col min="2308" max="2308" width="9" customWidth="1"/>
    <col min="2309" max="2309" width="8.42578125" customWidth="1"/>
    <col min="2310" max="2310" width="7" bestFit="1" customWidth="1"/>
    <col min="2561" max="2561" width="10.42578125" customWidth="1"/>
    <col min="2562" max="2562" width="13" bestFit="1" customWidth="1"/>
    <col min="2563" max="2563" width="29.85546875" customWidth="1"/>
    <col min="2564" max="2564" width="9" customWidth="1"/>
    <col min="2565" max="2565" width="8.42578125" customWidth="1"/>
    <col min="2566" max="2566" width="7" bestFit="1" customWidth="1"/>
    <col min="2817" max="2817" width="10.42578125" customWidth="1"/>
    <col min="2818" max="2818" width="13" bestFit="1" customWidth="1"/>
    <col min="2819" max="2819" width="29.85546875" customWidth="1"/>
    <col min="2820" max="2820" width="9" customWidth="1"/>
    <col min="2821" max="2821" width="8.42578125" customWidth="1"/>
    <col min="2822" max="2822" width="7" bestFit="1" customWidth="1"/>
    <col min="3073" max="3073" width="10.42578125" customWidth="1"/>
    <col min="3074" max="3074" width="13" bestFit="1" customWidth="1"/>
    <col min="3075" max="3075" width="29.85546875" customWidth="1"/>
    <col min="3076" max="3076" width="9" customWidth="1"/>
    <col min="3077" max="3077" width="8.42578125" customWidth="1"/>
    <col min="3078" max="3078" width="7" bestFit="1" customWidth="1"/>
    <col min="3329" max="3329" width="10.42578125" customWidth="1"/>
    <col min="3330" max="3330" width="13" bestFit="1" customWidth="1"/>
    <col min="3331" max="3331" width="29.85546875" customWidth="1"/>
    <col min="3332" max="3332" width="9" customWidth="1"/>
    <col min="3333" max="3333" width="8.42578125" customWidth="1"/>
    <col min="3334" max="3334" width="7" bestFit="1" customWidth="1"/>
    <col min="3585" max="3585" width="10.42578125" customWidth="1"/>
    <col min="3586" max="3586" width="13" bestFit="1" customWidth="1"/>
    <col min="3587" max="3587" width="29.85546875" customWidth="1"/>
    <col min="3588" max="3588" width="9" customWidth="1"/>
    <col min="3589" max="3589" width="8.42578125" customWidth="1"/>
    <col min="3590" max="3590" width="7" bestFit="1" customWidth="1"/>
    <col min="3841" max="3841" width="10.42578125" customWidth="1"/>
    <col min="3842" max="3842" width="13" bestFit="1" customWidth="1"/>
    <col min="3843" max="3843" width="29.85546875" customWidth="1"/>
    <col min="3844" max="3844" width="9" customWidth="1"/>
    <col min="3845" max="3845" width="8.42578125" customWidth="1"/>
    <col min="3846" max="3846" width="7" bestFit="1" customWidth="1"/>
    <col min="4097" max="4097" width="10.42578125" customWidth="1"/>
    <col min="4098" max="4098" width="13" bestFit="1" customWidth="1"/>
    <col min="4099" max="4099" width="29.85546875" customWidth="1"/>
    <col min="4100" max="4100" width="9" customWidth="1"/>
    <col min="4101" max="4101" width="8.42578125" customWidth="1"/>
    <col min="4102" max="4102" width="7" bestFit="1" customWidth="1"/>
    <col min="4353" max="4353" width="10.42578125" customWidth="1"/>
    <col min="4354" max="4354" width="13" bestFit="1" customWidth="1"/>
    <col min="4355" max="4355" width="29.85546875" customWidth="1"/>
    <col min="4356" max="4356" width="9" customWidth="1"/>
    <col min="4357" max="4357" width="8.42578125" customWidth="1"/>
    <col min="4358" max="4358" width="7" bestFit="1" customWidth="1"/>
    <col min="4609" max="4609" width="10.42578125" customWidth="1"/>
    <col min="4610" max="4610" width="13" bestFit="1" customWidth="1"/>
    <col min="4611" max="4611" width="29.85546875" customWidth="1"/>
    <col min="4612" max="4612" width="9" customWidth="1"/>
    <col min="4613" max="4613" width="8.42578125" customWidth="1"/>
    <col min="4614" max="4614" width="7" bestFit="1" customWidth="1"/>
    <col min="4865" max="4865" width="10.42578125" customWidth="1"/>
    <col min="4866" max="4866" width="13" bestFit="1" customWidth="1"/>
    <col min="4867" max="4867" width="29.85546875" customWidth="1"/>
    <col min="4868" max="4868" width="9" customWidth="1"/>
    <col min="4869" max="4869" width="8.42578125" customWidth="1"/>
    <col min="4870" max="4870" width="7" bestFit="1" customWidth="1"/>
    <col min="5121" max="5121" width="10.42578125" customWidth="1"/>
    <col min="5122" max="5122" width="13" bestFit="1" customWidth="1"/>
    <col min="5123" max="5123" width="29.85546875" customWidth="1"/>
    <col min="5124" max="5124" width="9" customWidth="1"/>
    <col min="5125" max="5125" width="8.42578125" customWidth="1"/>
    <col min="5126" max="5126" width="7" bestFit="1" customWidth="1"/>
    <col min="5377" max="5377" width="10.42578125" customWidth="1"/>
    <col min="5378" max="5378" width="13" bestFit="1" customWidth="1"/>
    <col min="5379" max="5379" width="29.85546875" customWidth="1"/>
    <col min="5380" max="5380" width="9" customWidth="1"/>
    <col min="5381" max="5381" width="8.42578125" customWidth="1"/>
    <col min="5382" max="5382" width="7" bestFit="1" customWidth="1"/>
    <col min="5633" max="5633" width="10.42578125" customWidth="1"/>
    <col min="5634" max="5634" width="13" bestFit="1" customWidth="1"/>
    <col min="5635" max="5635" width="29.85546875" customWidth="1"/>
    <col min="5636" max="5636" width="9" customWidth="1"/>
    <col min="5637" max="5637" width="8.42578125" customWidth="1"/>
    <col min="5638" max="5638" width="7" bestFit="1" customWidth="1"/>
    <col min="5889" max="5889" width="10.42578125" customWidth="1"/>
    <col min="5890" max="5890" width="13" bestFit="1" customWidth="1"/>
    <col min="5891" max="5891" width="29.85546875" customWidth="1"/>
    <col min="5892" max="5892" width="9" customWidth="1"/>
    <col min="5893" max="5893" width="8.42578125" customWidth="1"/>
    <col min="5894" max="5894" width="7" bestFit="1" customWidth="1"/>
    <col min="6145" max="6145" width="10.42578125" customWidth="1"/>
    <col min="6146" max="6146" width="13" bestFit="1" customWidth="1"/>
    <col min="6147" max="6147" width="29.85546875" customWidth="1"/>
    <col min="6148" max="6148" width="9" customWidth="1"/>
    <col min="6149" max="6149" width="8.42578125" customWidth="1"/>
    <col min="6150" max="6150" width="7" bestFit="1" customWidth="1"/>
    <col min="6401" max="6401" width="10.42578125" customWidth="1"/>
    <col min="6402" max="6402" width="13" bestFit="1" customWidth="1"/>
    <col min="6403" max="6403" width="29.85546875" customWidth="1"/>
    <col min="6404" max="6404" width="9" customWidth="1"/>
    <col min="6405" max="6405" width="8.42578125" customWidth="1"/>
    <col min="6406" max="6406" width="7" bestFit="1" customWidth="1"/>
    <col min="6657" max="6657" width="10.42578125" customWidth="1"/>
    <col min="6658" max="6658" width="13" bestFit="1" customWidth="1"/>
    <col min="6659" max="6659" width="29.85546875" customWidth="1"/>
    <col min="6660" max="6660" width="9" customWidth="1"/>
    <col min="6661" max="6661" width="8.42578125" customWidth="1"/>
    <col min="6662" max="6662" width="7" bestFit="1" customWidth="1"/>
    <col min="6913" max="6913" width="10.42578125" customWidth="1"/>
    <col min="6914" max="6914" width="13" bestFit="1" customWidth="1"/>
    <col min="6915" max="6915" width="29.85546875" customWidth="1"/>
    <col min="6916" max="6916" width="9" customWidth="1"/>
    <col min="6917" max="6917" width="8.42578125" customWidth="1"/>
    <col min="6918" max="6918" width="7" bestFit="1" customWidth="1"/>
    <col min="7169" max="7169" width="10.42578125" customWidth="1"/>
    <col min="7170" max="7170" width="13" bestFit="1" customWidth="1"/>
    <col min="7171" max="7171" width="29.85546875" customWidth="1"/>
    <col min="7172" max="7172" width="9" customWidth="1"/>
    <col min="7173" max="7173" width="8.42578125" customWidth="1"/>
    <col min="7174" max="7174" width="7" bestFit="1" customWidth="1"/>
    <col min="7425" max="7425" width="10.42578125" customWidth="1"/>
    <col min="7426" max="7426" width="13" bestFit="1" customWidth="1"/>
    <col min="7427" max="7427" width="29.85546875" customWidth="1"/>
    <col min="7428" max="7428" width="9" customWidth="1"/>
    <col min="7429" max="7429" width="8.42578125" customWidth="1"/>
    <col min="7430" max="7430" width="7" bestFit="1" customWidth="1"/>
    <col min="7681" max="7681" width="10.42578125" customWidth="1"/>
    <col min="7682" max="7682" width="13" bestFit="1" customWidth="1"/>
    <col min="7683" max="7683" width="29.85546875" customWidth="1"/>
    <col min="7684" max="7684" width="9" customWidth="1"/>
    <col min="7685" max="7685" width="8.42578125" customWidth="1"/>
    <col min="7686" max="7686" width="7" bestFit="1" customWidth="1"/>
    <col min="7937" max="7937" width="10.42578125" customWidth="1"/>
    <col min="7938" max="7938" width="13" bestFit="1" customWidth="1"/>
    <col min="7939" max="7939" width="29.85546875" customWidth="1"/>
    <col min="7940" max="7940" width="9" customWidth="1"/>
    <col min="7941" max="7941" width="8.42578125" customWidth="1"/>
    <col min="7942" max="7942" width="7" bestFit="1" customWidth="1"/>
    <col min="8193" max="8193" width="10.42578125" customWidth="1"/>
    <col min="8194" max="8194" width="13" bestFit="1" customWidth="1"/>
    <col min="8195" max="8195" width="29.85546875" customWidth="1"/>
    <col min="8196" max="8196" width="9" customWidth="1"/>
    <col min="8197" max="8197" width="8.42578125" customWidth="1"/>
    <col min="8198" max="8198" width="7" bestFit="1" customWidth="1"/>
    <col min="8449" max="8449" width="10.42578125" customWidth="1"/>
    <col min="8450" max="8450" width="13" bestFit="1" customWidth="1"/>
    <col min="8451" max="8451" width="29.85546875" customWidth="1"/>
    <col min="8452" max="8452" width="9" customWidth="1"/>
    <col min="8453" max="8453" width="8.42578125" customWidth="1"/>
    <col min="8454" max="8454" width="7" bestFit="1" customWidth="1"/>
    <col min="8705" max="8705" width="10.42578125" customWidth="1"/>
    <col min="8706" max="8706" width="13" bestFit="1" customWidth="1"/>
    <col min="8707" max="8707" width="29.85546875" customWidth="1"/>
    <col min="8708" max="8708" width="9" customWidth="1"/>
    <col min="8709" max="8709" width="8.42578125" customWidth="1"/>
    <col min="8710" max="8710" width="7" bestFit="1" customWidth="1"/>
    <col min="8961" max="8961" width="10.42578125" customWidth="1"/>
    <col min="8962" max="8962" width="13" bestFit="1" customWidth="1"/>
    <col min="8963" max="8963" width="29.85546875" customWidth="1"/>
    <col min="8964" max="8964" width="9" customWidth="1"/>
    <col min="8965" max="8965" width="8.42578125" customWidth="1"/>
    <col min="8966" max="8966" width="7" bestFit="1" customWidth="1"/>
    <col min="9217" max="9217" width="10.42578125" customWidth="1"/>
    <col min="9218" max="9218" width="13" bestFit="1" customWidth="1"/>
    <col min="9219" max="9219" width="29.85546875" customWidth="1"/>
    <col min="9220" max="9220" width="9" customWidth="1"/>
    <col min="9221" max="9221" width="8.42578125" customWidth="1"/>
    <col min="9222" max="9222" width="7" bestFit="1" customWidth="1"/>
    <col min="9473" max="9473" width="10.42578125" customWidth="1"/>
    <col min="9474" max="9474" width="13" bestFit="1" customWidth="1"/>
    <col min="9475" max="9475" width="29.85546875" customWidth="1"/>
    <col min="9476" max="9476" width="9" customWidth="1"/>
    <col min="9477" max="9477" width="8.42578125" customWidth="1"/>
    <col min="9478" max="9478" width="7" bestFit="1" customWidth="1"/>
    <col min="9729" max="9729" width="10.42578125" customWidth="1"/>
    <col min="9730" max="9730" width="13" bestFit="1" customWidth="1"/>
    <col min="9731" max="9731" width="29.85546875" customWidth="1"/>
    <col min="9732" max="9732" width="9" customWidth="1"/>
    <col min="9733" max="9733" width="8.42578125" customWidth="1"/>
    <col min="9734" max="9734" width="7" bestFit="1" customWidth="1"/>
    <col min="9985" max="9985" width="10.42578125" customWidth="1"/>
    <col min="9986" max="9986" width="13" bestFit="1" customWidth="1"/>
    <col min="9987" max="9987" width="29.85546875" customWidth="1"/>
    <col min="9988" max="9988" width="9" customWidth="1"/>
    <col min="9989" max="9989" width="8.42578125" customWidth="1"/>
    <col min="9990" max="9990" width="7" bestFit="1" customWidth="1"/>
    <col min="10241" max="10241" width="10.42578125" customWidth="1"/>
    <col min="10242" max="10242" width="13" bestFit="1" customWidth="1"/>
    <col min="10243" max="10243" width="29.85546875" customWidth="1"/>
    <col min="10244" max="10244" width="9" customWidth="1"/>
    <col min="10245" max="10245" width="8.42578125" customWidth="1"/>
    <col min="10246" max="10246" width="7" bestFit="1" customWidth="1"/>
    <col min="10497" max="10497" width="10.42578125" customWidth="1"/>
    <col min="10498" max="10498" width="13" bestFit="1" customWidth="1"/>
    <col min="10499" max="10499" width="29.85546875" customWidth="1"/>
    <col min="10500" max="10500" width="9" customWidth="1"/>
    <col min="10501" max="10501" width="8.42578125" customWidth="1"/>
    <col min="10502" max="10502" width="7" bestFit="1" customWidth="1"/>
    <col min="10753" max="10753" width="10.42578125" customWidth="1"/>
    <col min="10754" max="10754" width="13" bestFit="1" customWidth="1"/>
    <col min="10755" max="10755" width="29.85546875" customWidth="1"/>
    <col min="10756" max="10756" width="9" customWidth="1"/>
    <col min="10757" max="10757" width="8.42578125" customWidth="1"/>
    <col min="10758" max="10758" width="7" bestFit="1" customWidth="1"/>
    <col min="11009" max="11009" width="10.42578125" customWidth="1"/>
    <col min="11010" max="11010" width="13" bestFit="1" customWidth="1"/>
    <col min="11011" max="11011" width="29.85546875" customWidth="1"/>
    <col min="11012" max="11012" width="9" customWidth="1"/>
    <col min="11013" max="11013" width="8.42578125" customWidth="1"/>
    <col min="11014" max="11014" width="7" bestFit="1" customWidth="1"/>
    <col min="11265" max="11265" width="10.42578125" customWidth="1"/>
    <col min="11266" max="11266" width="13" bestFit="1" customWidth="1"/>
    <col min="11267" max="11267" width="29.85546875" customWidth="1"/>
    <col min="11268" max="11268" width="9" customWidth="1"/>
    <col min="11269" max="11269" width="8.42578125" customWidth="1"/>
    <col min="11270" max="11270" width="7" bestFit="1" customWidth="1"/>
    <col min="11521" max="11521" width="10.42578125" customWidth="1"/>
    <col min="11522" max="11522" width="13" bestFit="1" customWidth="1"/>
    <col min="11523" max="11523" width="29.85546875" customWidth="1"/>
    <col min="11524" max="11524" width="9" customWidth="1"/>
    <col min="11525" max="11525" width="8.42578125" customWidth="1"/>
    <col min="11526" max="11526" width="7" bestFit="1" customWidth="1"/>
    <col min="11777" max="11777" width="10.42578125" customWidth="1"/>
    <col min="11778" max="11778" width="13" bestFit="1" customWidth="1"/>
    <col min="11779" max="11779" width="29.85546875" customWidth="1"/>
    <col min="11780" max="11780" width="9" customWidth="1"/>
    <col min="11781" max="11781" width="8.42578125" customWidth="1"/>
    <col min="11782" max="11782" width="7" bestFit="1" customWidth="1"/>
    <col min="12033" max="12033" width="10.42578125" customWidth="1"/>
    <col min="12034" max="12034" width="13" bestFit="1" customWidth="1"/>
    <col min="12035" max="12035" width="29.85546875" customWidth="1"/>
    <col min="12036" max="12036" width="9" customWidth="1"/>
    <col min="12037" max="12037" width="8.42578125" customWidth="1"/>
    <col min="12038" max="12038" width="7" bestFit="1" customWidth="1"/>
    <col min="12289" max="12289" width="10.42578125" customWidth="1"/>
    <col min="12290" max="12290" width="13" bestFit="1" customWidth="1"/>
    <col min="12291" max="12291" width="29.85546875" customWidth="1"/>
    <col min="12292" max="12292" width="9" customWidth="1"/>
    <col min="12293" max="12293" width="8.42578125" customWidth="1"/>
    <col min="12294" max="12294" width="7" bestFit="1" customWidth="1"/>
    <col min="12545" max="12545" width="10.42578125" customWidth="1"/>
    <col min="12546" max="12546" width="13" bestFit="1" customWidth="1"/>
    <col min="12547" max="12547" width="29.85546875" customWidth="1"/>
    <col min="12548" max="12548" width="9" customWidth="1"/>
    <col min="12549" max="12549" width="8.42578125" customWidth="1"/>
    <col min="12550" max="12550" width="7" bestFit="1" customWidth="1"/>
    <col min="12801" max="12801" width="10.42578125" customWidth="1"/>
    <col min="12802" max="12802" width="13" bestFit="1" customWidth="1"/>
    <col min="12803" max="12803" width="29.85546875" customWidth="1"/>
    <col min="12804" max="12804" width="9" customWidth="1"/>
    <col min="12805" max="12805" width="8.42578125" customWidth="1"/>
    <col min="12806" max="12806" width="7" bestFit="1" customWidth="1"/>
    <col min="13057" max="13057" width="10.42578125" customWidth="1"/>
    <col min="13058" max="13058" width="13" bestFit="1" customWidth="1"/>
    <col min="13059" max="13059" width="29.85546875" customWidth="1"/>
    <col min="13060" max="13060" width="9" customWidth="1"/>
    <col min="13061" max="13061" width="8.42578125" customWidth="1"/>
    <col min="13062" max="13062" width="7" bestFit="1" customWidth="1"/>
    <col min="13313" max="13313" width="10.42578125" customWidth="1"/>
    <col min="13314" max="13314" width="13" bestFit="1" customWidth="1"/>
    <col min="13315" max="13315" width="29.85546875" customWidth="1"/>
    <col min="13316" max="13316" width="9" customWidth="1"/>
    <col min="13317" max="13317" width="8.42578125" customWidth="1"/>
    <col min="13318" max="13318" width="7" bestFit="1" customWidth="1"/>
    <col min="13569" max="13569" width="10.42578125" customWidth="1"/>
    <col min="13570" max="13570" width="13" bestFit="1" customWidth="1"/>
    <col min="13571" max="13571" width="29.85546875" customWidth="1"/>
    <col min="13572" max="13572" width="9" customWidth="1"/>
    <col min="13573" max="13573" width="8.42578125" customWidth="1"/>
    <col min="13574" max="13574" width="7" bestFit="1" customWidth="1"/>
    <col min="13825" max="13825" width="10.42578125" customWidth="1"/>
    <col min="13826" max="13826" width="13" bestFit="1" customWidth="1"/>
    <col min="13827" max="13827" width="29.85546875" customWidth="1"/>
    <col min="13828" max="13828" width="9" customWidth="1"/>
    <col min="13829" max="13829" width="8.42578125" customWidth="1"/>
    <col min="13830" max="13830" width="7" bestFit="1" customWidth="1"/>
    <col min="14081" max="14081" width="10.42578125" customWidth="1"/>
    <col min="14082" max="14082" width="13" bestFit="1" customWidth="1"/>
    <col min="14083" max="14083" width="29.85546875" customWidth="1"/>
    <col min="14084" max="14084" width="9" customWidth="1"/>
    <col min="14085" max="14085" width="8.42578125" customWidth="1"/>
    <col min="14086" max="14086" width="7" bestFit="1" customWidth="1"/>
    <col min="14337" max="14337" width="10.42578125" customWidth="1"/>
    <col min="14338" max="14338" width="13" bestFit="1" customWidth="1"/>
    <col min="14339" max="14339" width="29.85546875" customWidth="1"/>
    <col min="14340" max="14340" width="9" customWidth="1"/>
    <col min="14341" max="14341" width="8.42578125" customWidth="1"/>
    <col min="14342" max="14342" width="7" bestFit="1" customWidth="1"/>
    <col min="14593" max="14593" width="10.42578125" customWidth="1"/>
    <col min="14594" max="14594" width="13" bestFit="1" customWidth="1"/>
    <col min="14595" max="14595" width="29.85546875" customWidth="1"/>
    <col min="14596" max="14596" width="9" customWidth="1"/>
    <col min="14597" max="14597" width="8.42578125" customWidth="1"/>
    <col min="14598" max="14598" width="7" bestFit="1" customWidth="1"/>
    <col min="14849" max="14849" width="10.42578125" customWidth="1"/>
    <col min="14850" max="14850" width="13" bestFit="1" customWidth="1"/>
    <col min="14851" max="14851" width="29.85546875" customWidth="1"/>
    <col min="14852" max="14852" width="9" customWidth="1"/>
    <col min="14853" max="14853" width="8.42578125" customWidth="1"/>
    <col min="14854" max="14854" width="7" bestFit="1" customWidth="1"/>
    <col min="15105" max="15105" width="10.42578125" customWidth="1"/>
    <col min="15106" max="15106" width="13" bestFit="1" customWidth="1"/>
    <col min="15107" max="15107" width="29.85546875" customWidth="1"/>
    <col min="15108" max="15108" width="9" customWidth="1"/>
    <col min="15109" max="15109" width="8.42578125" customWidth="1"/>
    <col min="15110" max="15110" width="7" bestFit="1" customWidth="1"/>
    <col min="15361" max="15361" width="10.42578125" customWidth="1"/>
    <col min="15362" max="15362" width="13" bestFit="1" customWidth="1"/>
    <col min="15363" max="15363" width="29.85546875" customWidth="1"/>
    <col min="15364" max="15364" width="9" customWidth="1"/>
    <col min="15365" max="15365" width="8.42578125" customWidth="1"/>
    <col min="15366" max="15366" width="7" bestFit="1" customWidth="1"/>
    <col min="15617" max="15617" width="10.42578125" customWidth="1"/>
    <col min="15618" max="15618" width="13" bestFit="1" customWidth="1"/>
    <col min="15619" max="15619" width="29.85546875" customWidth="1"/>
    <col min="15620" max="15620" width="9" customWidth="1"/>
    <col min="15621" max="15621" width="8.42578125" customWidth="1"/>
    <col min="15622" max="15622" width="7" bestFit="1" customWidth="1"/>
    <col min="15873" max="15873" width="10.42578125" customWidth="1"/>
    <col min="15874" max="15874" width="13" bestFit="1" customWidth="1"/>
    <col min="15875" max="15875" width="29.85546875" customWidth="1"/>
    <col min="15876" max="15876" width="9" customWidth="1"/>
    <col min="15877" max="15877" width="8.42578125" customWidth="1"/>
    <col min="15878" max="15878" width="7" bestFit="1" customWidth="1"/>
    <col min="16129" max="16129" width="10.42578125" customWidth="1"/>
    <col min="16130" max="16130" width="13" bestFit="1" customWidth="1"/>
    <col min="16131" max="16131" width="29.85546875" customWidth="1"/>
    <col min="16132" max="16132" width="9" customWidth="1"/>
    <col min="16133" max="16133" width="8.42578125" customWidth="1"/>
    <col min="16134" max="16134" width="7" bestFit="1" customWidth="1"/>
  </cols>
  <sheetData>
    <row r="1" spans="1:9" x14ac:dyDescent="0.25">
      <c r="C1" s="1"/>
      <c r="D1" s="1"/>
      <c r="E1" s="1"/>
    </row>
    <row r="2" spans="1:9" ht="15.75" x14ac:dyDescent="0.25">
      <c r="A2" s="82" t="s">
        <v>1</v>
      </c>
      <c r="B2" s="82"/>
      <c r="C2" s="82"/>
      <c r="D2" s="82"/>
      <c r="E2" s="82"/>
    </row>
    <row r="3" spans="1:9" ht="15.75" x14ac:dyDescent="0.25">
      <c r="A3" s="2"/>
      <c r="B3" s="2"/>
      <c r="C3" s="2" t="s">
        <v>27</v>
      </c>
      <c r="D3" s="2"/>
      <c r="E3" s="2"/>
    </row>
    <row r="4" spans="1:9" x14ac:dyDescent="0.25">
      <c r="A4" s="83" t="s">
        <v>28</v>
      </c>
      <c r="B4" s="83"/>
      <c r="C4" s="83"/>
      <c r="D4" s="83"/>
      <c r="E4" s="83"/>
    </row>
    <row r="5" spans="1:9" x14ac:dyDescent="0.25">
      <c r="A5" s="83" t="s">
        <v>29</v>
      </c>
      <c r="B5" s="83"/>
      <c r="C5" s="83"/>
      <c r="D5" s="83"/>
      <c r="E5" s="83"/>
    </row>
    <row r="6" spans="1:9" x14ac:dyDescent="0.25">
      <c r="A6" s="83" t="s">
        <v>30</v>
      </c>
      <c r="B6" s="83"/>
      <c r="C6" s="83"/>
      <c r="D6" s="83"/>
      <c r="E6" s="83"/>
    </row>
    <row r="7" spans="1:9" ht="15.75" thickBot="1" x14ac:dyDescent="0.3">
      <c r="A7" s="84" t="s">
        <v>6</v>
      </c>
      <c r="B7" s="84"/>
      <c r="C7" s="84"/>
      <c r="D7" s="84"/>
      <c r="E7" s="85"/>
      <c r="F7" s="4"/>
    </row>
    <row r="8" spans="1:9" ht="15.75" thickBot="1" x14ac:dyDescent="0.3">
      <c r="A8" s="5" t="s">
        <v>7</v>
      </c>
      <c r="B8" s="35" t="s">
        <v>31</v>
      </c>
      <c r="C8" s="6" t="s">
        <v>9</v>
      </c>
      <c r="D8" s="6" t="s">
        <v>10</v>
      </c>
      <c r="E8" s="6" t="s">
        <v>11</v>
      </c>
      <c r="F8" s="7" t="s">
        <v>12</v>
      </c>
    </row>
    <row r="9" spans="1:9" x14ac:dyDescent="0.25">
      <c r="A9" s="36">
        <v>45108</v>
      </c>
      <c r="B9" s="9"/>
      <c r="C9" s="10" t="s">
        <v>13</v>
      </c>
      <c r="D9" s="11"/>
      <c r="E9" s="12"/>
      <c r="F9" s="13">
        <v>3352.1799999999894</v>
      </c>
    </row>
    <row r="10" spans="1:9" s="41" customFormat="1" ht="23.25" x14ac:dyDescent="0.25">
      <c r="A10" s="37">
        <v>45138</v>
      </c>
      <c r="B10" s="38" t="s">
        <v>32</v>
      </c>
      <c r="C10" s="39" t="s">
        <v>33</v>
      </c>
      <c r="D10" s="17"/>
      <c r="E10" s="40">
        <f>150+175</f>
        <v>325</v>
      </c>
      <c r="F10" s="19">
        <f>+F9+D10-E10</f>
        <v>3027.1799999999894</v>
      </c>
      <c r="I10" s="42"/>
    </row>
    <row r="11" spans="1:9" x14ac:dyDescent="0.25">
      <c r="A11" s="43"/>
      <c r="B11" s="44"/>
      <c r="C11" s="45"/>
      <c r="D11" s="46"/>
      <c r="E11" s="47"/>
      <c r="F11" s="48"/>
    </row>
    <row r="12" spans="1:9" x14ac:dyDescent="0.25">
      <c r="A12" s="43"/>
      <c r="B12" s="44"/>
      <c r="C12" s="45"/>
      <c r="D12" s="46"/>
      <c r="E12" s="47"/>
      <c r="F12" s="48"/>
    </row>
    <row r="13" spans="1:9" x14ac:dyDescent="0.25">
      <c r="A13" s="43"/>
      <c r="B13" s="44"/>
      <c r="C13" s="45"/>
      <c r="D13" s="46"/>
      <c r="E13" s="47"/>
      <c r="F13" s="48"/>
    </row>
    <row r="14" spans="1:9" x14ac:dyDescent="0.25">
      <c r="A14" t="s">
        <v>17</v>
      </c>
      <c r="D14" t="s">
        <v>18</v>
      </c>
    </row>
    <row r="15" spans="1:9" x14ac:dyDescent="0.25">
      <c r="A15" t="s">
        <v>19</v>
      </c>
      <c r="D15" t="s">
        <v>20</v>
      </c>
    </row>
    <row r="18" spans="3:3" x14ac:dyDescent="0.25">
      <c r="C18">
        <v>0</v>
      </c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976D7-70EF-4A3F-9922-5D05452576FA}">
  <sheetPr>
    <pageSetUpPr fitToPage="1"/>
  </sheetPr>
  <dimension ref="A5:J22"/>
  <sheetViews>
    <sheetView workbookViewId="0">
      <selection sqref="A1:H22"/>
    </sheetView>
  </sheetViews>
  <sheetFormatPr baseColWidth="10" defaultRowHeight="15" x14ac:dyDescent="0.25"/>
  <cols>
    <col min="1" max="1" width="2" customWidth="1"/>
    <col min="2" max="2" width="8.85546875" customWidth="1"/>
    <col min="3" max="3" width="16.42578125" customWidth="1"/>
    <col min="4" max="4" width="42.140625" customWidth="1"/>
    <col min="5" max="5" width="8.5703125" customWidth="1"/>
    <col min="6" max="6" width="9.28515625" customWidth="1"/>
    <col min="7" max="7" width="9.85546875" customWidth="1"/>
    <col min="8" max="8" width="11.7109375" bestFit="1" customWidth="1"/>
    <col min="257" max="257" width="2" customWidth="1"/>
    <col min="258" max="258" width="8.85546875" customWidth="1"/>
    <col min="259" max="259" width="16.42578125" customWidth="1"/>
    <col min="260" max="260" width="42.140625" customWidth="1"/>
    <col min="261" max="261" width="8.5703125" customWidth="1"/>
    <col min="262" max="262" width="9.28515625" customWidth="1"/>
    <col min="263" max="263" width="9.85546875" customWidth="1"/>
    <col min="264" max="264" width="11.7109375" bestFit="1" customWidth="1"/>
    <col min="513" max="513" width="2" customWidth="1"/>
    <col min="514" max="514" width="8.85546875" customWidth="1"/>
    <col min="515" max="515" width="16.42578125" customWidth="1"/>
    <col min="516" max="516" width="42.140625" customWidth="1"/>
    <col min="517" max="517" width="8.5703125" customWidth="1"/>
    <col min="518" max="518" width="9.28515625" customWidth="1"/>
    <col min="519" max="519" width="9.85546875" customWidth="1"/>
    <col min="520" max="520" width="11.7109375" bestFit="1" customWidth="1"/>
    <col min="769" max="769" width="2" customWidth="1"/>
    <col min="770" max="770" width="8.85546875" customWidth="1"/>
    <col min="771" max="771" width="16.42578125" customWidth="1"/>
    <col min="772" max="772" width="42.140625" customWidth="1"/>
    <col min="773" max="773" width="8.5703125" customWidth="1"/>
    <col min="774" max="774" width="9.28515625" customWidth="1"/>
    <col min="775" max="775" width="9.85546875" customWidth="1"/>
    <col min="776" max="776" width="11.7109375" bestFit="1" customWidth="1"/>
    <col min="1025" max="1025" width="2" customWidth="1"/>
    <col min="1026" max="1026" width="8.85546875" customWidth="1"/>
    <col min="1027" max="1027" width="16.42578125" customWidth="1"/>
    <col min="1028" max="1028" width="42.140625" customWidth="1"/>
    <col min="1029" max="1029" width="8.5703125" customWidth="1"/>
    <col min="1030" max="1030" width="9.28515625" customWidth="1"/>
    <col min="1031" max="1031" width="9.85546875" customWidth="1"/>
    <col min="1032" max="1032" width="11.7109375" bestFit="1" customWidth="1"/>
    <col min="1281" max="1281" width="2" customWidth="1"/>
    <col min="1282" max="1282" width="8.85546875" customWidth="1"/>
    <col min="1283" max="1283" width="16.42578125" customWidth="1"/>
    <col min="1284" max="1284" width="42.140625" customWidth="1"/>
    <col min="1285" max="1285" width="8.5703125" customWidth="1"/>
    <col min="1286" max="1286" width="9.28515625" customWidth="1"/>
    <col min="1287" max="1287" width="9.85546875" customWidth="1"/>
    <col min="1288" max="1288" width="11.7109375" bestFit="1" customWidth="1"/>
    <col min="1537" max="1537" width="2" customWidth="1"/>
    <col min="1538" max="1538" width="8.85546875" customWidth="1"/>
    <col min="1539" max="1539" width="16.42578125" customWidth="1"/>
    <col min="1540" max="1540" width="42.140625" customWidth="1"/>
    <col min="1541" max="1541" width="8.5703125" customWidth="1"/>
    <col min="1542" max="1542" width="9.28515625" customWidth="1"/>
    <col min="1543" max="1543" width="9.85546875" customWidth="1"/>
    <col min="1544" max="1544" width="11.7109375" bestFit="1" customWidth="1"/>
    <col min="1793" max="1793" width="2" customWidth="1"/>
    <col min="1794" max="1794" width="8.85546875" customWidth="1"/>
    <col min="1795" max="1795" width="16.42578125" customWidth="1"/>
    <col min="1796" max="1796" width="42.140625" customWidth="1"/>
    <col min="1797" max="1797" width="8.5703125" customWidth="1"/>
    <col min="1798" max="1798" width="9.28515625" customWidth="1"/>
    <col min="1799" max="1799" width="9.85546875" customWidth="1"/>
    <col min="1800" max="1800" width="11.7109375" bestFit="1" customWidth="1"/>
    <col min="2049" max="2049" width="2" customWidth="1"/>
    <col min="2050" max="2050" width="8.85546875" customWidth="1"/>
    <col min="2051" max="2051" width="16.42578125" customWidth="1"/>
    <col min="2052" max="2052" width="42.140625" customWidth="1"/>
    <col min="2053" max="2053" width="8.5703125" customWidth="1"/>
    <col min="2054" max="2054" width="9.28515625" customWidth="1"/>
    <col min="2055" max="2055" width="9.85546875" customWidth="1"/>
    <col min="2056" max="2056" width="11.7109375" bestFit="1" customWidth="1"/>
    <col min="2305" max="2305" width="2" customWidth="1"/>
    <col min="2306" max="2306" width="8.85546875" customWidth="1"/>
    <col min="2307" max="2307" width="16.42578125" customWidth="1"/>
    <col min="2308" max="2308" width="42.140625" customWidth="1"/>
    <col min="2309" max="2309" width="8.5703125" customWidth="1"/>
    <col min="2310" max="2310" width="9.28515625" customWidth="1"/>
    <col min="2311" max="2311" width="9.85546875" customWidth="1"/>
    <col min="2312" max="2312" width="11.7109375" bestFit="1" customWidth="1"/>
    <col min="2561" max="2561" width="2" customWidth="1"/>
    <col min="2562" max="2562" width="8.85546875" customWidth="1"/>
    <col min="2563" max="2563" width="16.42578125" customWidth="1"/>
    <col min="2564" max="2564" width="42.140625" customWidth="1"/>
    <col min="2565" max="2565" width="8.5703125" customWidth="1"/>
    <col min="2566" max="2566" width="9.28515625" customWidth="1"/>
    <col min="2567" max="2567" width="9.85546875" customWidth="1"/>
    <col min="2568" max="2568" width="11.7109375" bestFit="1" customWidth="1"/>
    <col min="2817" max="2817" width="2" customWidth="1"/>
    <col min="2818" max="2818" width="8.85546875" customWidth="1"/>
    <col min="2819" max="2819" width="16.42578125" customWidth="1"/>
    <col min="2820" max="2820" width="42.140625" customWidth="1"/>
    <col min="2821" max="2821" width="8.5703125" customWidth="1"/>
    <col min="2822" max="2822" width="9.28515625" customWidth="1"/>
    <col min="2823" max="2823" width="9.85546875" customWidth="1"/>
    <col min="2824" max="2824" width="11.7109375" bestFit="1" customWidth="1"/>
    <col min="3073" max="3073" width="2" customWidth="1"/>
    <col min="3074" max="3074" width="8.85546875" customWidth="1"/>
    <col min="3075" max="3075" width="16.42578125" customWidth="1"/>
    <col min="3076" max="3076" width="42.140625" customWidth="1"/>
    <col min="3077" max="3077" width="8.5703125" customWidth="1"/>
    <col min="3078" max="3078" width="9.28515625" customWidth="1"/>
    <col min="3079" max="3079" width="9.85546875" customWidth="1"/>
    <col min="3080" max="3080" width="11.7109375" bestFit="1" customWidth="1"/>
    <col min="3329" max="3329" width="2" customWidth="1"/>
    <col min="3330" max="3330" width="8.85546875" customWidth="1"/>
    <col min="3331" max="3331" width="16.42578125" customWidth="1"/>
    <col min="3332" max="3332" width="42.140625" customWidth="1"/>
    <col min="3333" max="3333" width="8.5703125" customWidth="1"/>
    <col min="3334" max="3334" width="9.28515625" customWidth="1"/>
    <col min="3335" max="3335" width="9.85546875" customWidth="1"/>
    <col min="3336" max="3336" width="11.7109375" bestFit="1" customWidth="1"/>
    <col min="3585" max="3585" width="2" customWidth="1"/>
    <col min="3586" max="3586" width="8.85546875" customWidth="1"/>
    <col min="3587" max="3587" width="16.42578125" customWidth="1"/>
    <col min="3588" max="3588" width="42.140625" customWidth="1"/>
    <col min="3589" max="3589" width="8.5703125" customWidth="1"/>
    <col min="3590" max="3590" width="9.28515625" customWidth="1"/>
    <col min="3591" max="3591" width="9.85546875" customWidth="1"/>
    <col min="3592" max="3592" width="11.7109375" bestFit="1" customWidth="1"/>
    <col min="3841" max="3841" width="2" customWidth="1"/>
    <col min="3842" max="3842" width="8.85546875" customWidth="1"/>
    <col min="3843" max="3843" width="16.42578125" customWidth="1"/>
    <col min="3844" max="3844" width="42.140625" customWidth="1"/>
    <col min="3845" max="3845" width="8.5703125" customWidth="1"/>
    <col min="3846" max="3846" width="9.28515625" customWidth="1"/>
    <col min="3847" max="3847" width="9.85546875" customWidth="1"/>
    <col min="3848" max="3848" width="11.7109375" bestFit="1" customWidth="1"/>
    <col min="4097" max="4097" width="2" customWidth="1"/>
    <col min="4098" max="4098" width="8.85546875" customWidth="1"/>
    <col min="4099" max="4099" width="16.42578125" customWidth="1"/>
    <col min="4100" max="4100" width="42.140625" customWidth="1"/>
    <col min="4101" max="4101" width="8.5703125" customWidth="1"/>
    <col min="4102" max="4102" width="9.28515625" customWidth="1"/>
    <col min="4103" max="4103" width="9.85546875" customWidth="1"/>
    <col min="4104" max="4104" width="11.7109375" bestFit="1" customWidth="1"/>
    <col min="4353" max="4353" width="2" customWidth="1"/>
    <col min="4354" max="4354" width="8.85546875" customWidth="1"/>
    <col min="4355" max="4355" width="16.42578125" customWidth="1"/>
    <col min="4356" max="4356" width="42.140625" customWidth="1"/>
    <col min="4357" max="4357" width="8.5703125" customWidth="1"/>
    <col min="4358" max="4358" width="9.28515625" customWidth="1"/>
    <col min="4359" max="4359" width="9.85546875" customWidth="1"/>
    <col min="4360" max="4360" width="11.7109375" bestFit="1" customWidth="1"/>
    <col min="4609" max="4609" width="2" customWidth="1"/>
    <col min="4610" max="4610" width="8.85546875" customWidth="1"/>
    <col min="4611" max="4611" width="16.42578125" customWidth="1"/>
    <col min="4612" max="4612" width="42.140625" customWidth="1"/>
    <col min="4613" max="4613" width="8.5703125" customWidth="1"/>
    <col min="4614" max="4614" width="9.28515625" customWidth="1"/>
    <col min="4615" max="4615" width="9.85546875" customWidth="1"/>
    <col min="4616" max="4616" width="11.7109375" bestFit="1" customWidth="1"/>
    <col min="4865" max="4865" width="2" customWidth="1"/>
    <col min="4866" max="4866" width="8.85546875" customWidth="1"/>
    <col min="4867" max="4867" width="16.42578125" customWidth="1"/>
    <col min="4868" max="4868" width="42.140625" customWidth="1"/>
    <col min="4869" max="4869" width="8.5703125" customWidth="1"/>
    <col min="4870" max="4870" width="9.28515625" customWidth="1"/>
    <col min="4871" max="4871" width="9.85546875" customWidth="1"/>
    <col min="4872" max="4872" width="11.7109375" bestFit="1" customWidth="1"/>
    <col min="5121" max="5121" width="2" customWidth="1"/>
    <col min="5122" max="5122" width="8.85546875" customWidth="1"/>
    <col min="5123" max="5123" width="16.42578125" customWidth="1"/>
    <col min="5124" max="5124" width="42.140625" customWidth="1"/>
    <col min="5125" max="5125" width="8.5703125" customWidth="1"/>
    <col min="5126" max="5126" width="9.28515625" customWidth="1"/>
    <col min="5127" max="5127" width="9.85546875" customWidth="1"/>
    <col min="5128" max="5128" width="11.7109375" bestFit="1" customWidth="1"/>
    <col min="5377" max="5377" width="2" customWidth="1"/>
    <col min="5378" max="5378" width="8.85546875" customWidth="1"/>
    <col min="5379" max="5379" width="16.42578125" customWidth="1"/>
    <col min="5380" max="5380" width="42.140625" customWidth="1"/>
    <col min="5381" max="5381" width="8.5703125" customWidth="1"/>
    <col min="5382" max="5382" width="9.28515625" customWidth="1"/>
    <col min="5383" max="5383" width="9.85546875" customWidth="1"/>
    <col min="5384" max="5384" width="11.7109375" bestFit="1" customWidth="1"/>
    <col min="5633" max="5633" width="2" customWidth="1"/>
    <col min="5634" max="5634" width="8.85546875" customWidth="1"/>
    <col min="5635" max="5635" width="16.42578125" customWidth="1"/>
    <col min="5636" max="5636" width="42.140625" customWidth="1"/>
    <col min="5637" max="5637" width="8.5703125" customWidth="1"/>
    <col min="5638" max="5638" width="9.28515625" customWidth="1"/>
    <col min="5639" max="5639" width="9.85546875" customWidth="1"/>
    <col min="5640" max="5640" width="11.7109375" bestFit="1" customWidth="1"/>
    <col min="5889" max="5889" width="2" customWidth="1"/>
    <col min="5890" max="5890" width="8.85546875" customWidth="1"/>
    <col min="5891" max="5891" width="16.42578125" customWidth="1"/>
    <col min="5892" max="5892" width="42.140625" customWidth="1"/>
    <col min="5893" max="5893" width="8.5703125" customWidth="1"/>
    <col min="5894" max="5894" width="9.28515625" customWidth="1"/>
    <col min="5895" max="5895" width="9.85546875" customWidth="1"/>
    <col min="5896" max="5896" width="11.7109375" bestFit="1" customWidth="1"/>
    <col min="6145" max="6145" width="2" customWidth="1"/>
    <col min="6146" max="6146" width="8.85546875" customWidth="1"/>
    <col min="6147" max="6147" width="16.42578125" customWidth="1"/>
    <col min="6148" max="6148" width="42.140625" customWidth="1"/>
    <col min="6149" max="6149" width="8.5703125" customWidth="1"/>
    <col min="6150" max="6150" width="9.28515625" customWidth="1"/>
    <col min="6151" max="6151" width="9.85546875" customWidth="1"/>
    <col min="6152" max="6152" width="11.7109375" bestFit="1" customWidth="1"/>
    <col min="6401" max="6401" width="2" customWidth="1"/>
    <col min="6402" max="6402" width="8.85546875" customWidth="1"/>
    <col min="6403" max="6403" width="16.42578125" customWidth="1"/>
    <col min="6404" max="6404" width="42.140625" customWidth="1"/>
    <col min="6405" max="6405" width="8.5703125" customWidth="1"/>
    <col min="6406" max="6406" width="9.28515625" customWidth="1"/>
    <col min="6407" max="6407" width="9.85546875" customWidth="1"/>
    <col min="6408" max="6408" width="11.7109375" bestFit="1" customWidth="1"/>
    <col min="6657" max="6657" width="2" customWidth="1"/>
    <col min="6658" max="6658" width="8.85546875" customWidth="1"/>
    <col min="6659" max="6659" width="16.42578125" customWidth="1"/>
    <col min="6660" max="6660" width="42.140625" customWidth="1"/>
    <col min="6661" max="6661" width="8.5703125" customWidth="1"/>
    <col min="6662" max="6662" width="9.28515625" customWidth="1"/>
    <col min="6663" max="6663" width="9.85546875" customWidth="1"/>
    <col min="6664" max="6664" width="11.7109375" bestFit="1" customWidth="1"/>
    <col min="6913" max="6913" width="2" customWidth="1"/>
    <col min="6914" max="6914" width="8.85546875" customWidth="1"/>
    <col min="6915" max="6915" width="16.42578125" customWidth="1"/>
    <col min="6916" max="6916" width="42.140625" customWidth="1"/>
    <col min="6917" max="6917" width="8.5703125" customWidth="1"/>
    <col min="6918" max="6918" width="9.28515625" customWidth="1"/>
    <col min="6919" max="6919" width="9.85546875" customWidth="1"/>
    <col min="6920" max="6920" width="11.7109375" bestFit="1" customWidth="1"/>
    <col min="7169" max="7169" width="2" customWidth="1"/>
    <col min="7170" max="7170" width="8.85546875" customWidth="1"/>
    <col min="7171" max="7171" width="16.42578125" customWidth="1"/>
    <col min="7172" max="7172" width="42.140625" customWidth="1"/>
    <col min="7173" max="7173" width="8.5703125" customWidth="1"/>
    <col min="7174" max="7174" width="9.28515625" customWidth="1"/>
    <col min="7175" max="7175" width="9.85546875" customWidth="1"/>
    <col min="7176" max="7176" width="11.7109375" bestFit="1" customWidth="1"/>
    <col min="7425" max="7425" width="2" customWidth="1"/>
    <col min="7426" max="7426" width="8.85546875" customWidth="1"/>
    <col min="7427" max="7427" width="16.42578125" customWidth="1"/>
    <col min="7428" max="7428" width="42.140625" customWidth="1"/>
    <col min="7429" max="7429" width="8.5703125" customWidth="1"/>
    <col min="7430" max="7430" width="9.28515625" customWidth="1"/>
    <col min="7431" max="7431" width="9.85546875" customWidth="1"/>
    <col min="7432" max="7432" width="11.7109375" bestFit="1" customWidth="1"/>
    <col min="7681" max="7681" width="2" customWidth="1"/>
    <col min="7682" max="7682" width="8.85546875" customWidth="1"/>
    <col min="7683" max="7683" width="16.42578125" customWidth="1"/>
    <col min="7684" max="7684" width="42.140625" customWidth="1"/>
    <col min="7685" max="7685" width="8.5703125" customWidth="1"/>
    <col min="7686" max="7686" width="9.28515625" customWidth="1"/>
    <col min="7687" max="7687" width="9.85546875" customWidth="1"/>
    <col min="7688" max="7688" width="11.7109375" bestFit="1" customWidth="1"/>
    <col min="7937" max="7937" width="2" customWidth="1"/>
    <col min="7938" max="7938" width="8.85546875" customWidth="1"/>
    <col min="7939" max="7939" width="16.42578125" customWidth="1"/>
    <col min="7940" max="7940" width="42.140625" customWidth="1"/>
    <col min="7941" max="7941" width="8.5703125" customWidth="1"/>
    <col min="7942" max="7942" width="9.28515625" customWidth="1"/>
    <col min="7943" max="7943" width="9.85546875" customWidth="1"/>
    <col min="7944" max="7944" width="11.7109375" bestFit="1" customWidth="1"/>
    <col min="8193" max="8193" width="2" customWidth="1"/>
    <col min="8194" max="8194" width="8.85546875" customWidth="1"/>
    <col min="8195" max="8195" width="16.42578125" customWidth="1"/>
    <col min="8196" max="8196" width="42.140625" customWidth="1"/>
    <col min="8197" max="8197" width="8.5703125" customWidth="1"/>
    <col min="8198" max="8198" width="9.28515625" customWidth="1"/>
    <col min="8199" max="8199" width="9.85546875" customWidth="1"/>
    <col min="8200" max="8200" width="11.7109375" bestFit="1" customWidth="1"/>
    <col min="8449" max="8449" width="2" customWidth="1"/>
    <col min="8450" max="8450" width="8.85546875" customWidth="1"/>
    <col min="8451" max="8451" width="16.42578125" customWidth="1"/>
    <col min="8452" max="8452" width="42.140625" customWidth="1"/>
    <col min="8453" max="8453" width="8.5703125" customWidth="1"/>
    <col min="8454" max="8454" width="9.28515625" customWidth="1"/>
    <col min="8455" max="8455" width="9.85546875" customWidth="1"/>
    <col min="8456" max="8456" width="11.7109375" bestFit="1" customWidth="1"/>
    <col min="8705" max="8705" width="2" customWidth="1"/>
    <col min="8706" max="8706" width="8.85546875" customWidth="1"/>
    <col min="8707" max="8707" width="16.42578125" customWidth="1"/>
    <col min="8708" max="8708" width="42.140625" customWidth="1"/>
    <col min="8709" max="8709" width="8.5703125" customWidth="1"/>
    <col min="8710" max="8710" width="9.28515625" customWidth="1"/>
    <col min="8711" max="8711" width="9.85546875" customWidth="1"/>
    <col min="8712" max="8712" width="11.7109375" bestFit="1" customWidth="1"/>
    <col min="8961" max="8961" width="2" customWidth="1"/>
    <col min="8962" max="8962" width="8.85546875" customWidth="1"/>
    <col min="8963" max="8963" width="16.42578125" customWidth="1"/>
    <col min="8964" max="8964" width="42.140625" customWidth="1"/>
    <col min="8965" max="8965" width="8.5703125" customWidth="1"/>
    <col min="8966" max="8966" width="9.28515625" customWidth="1"/>
    <col min="8967" max="8967" width="9.85546875" customWidth="1"/>
    <col min="8968" max="8968" width="11.7109375" bestFit="1" customWidth="1"/>
    <col min="9217" max="9217" width="2" customWidth="1"/>
    <col min="9218" max="9218" width="8.85546875" customWidth="1"/>
    <col min="9219" max="9219" width="16.42578125" customWidth="1"/>
    <col min="9220" max="9220" width="42.140625" customWidth="1"/>
    <col min="9221" max="9221" width="8.5703125" customWidth="1"/>
    <col min="9222" max="9222" width="9.28515625" customWidth="1"/>
    <col min="9223" max="9223" width="9.85546875" customWidth="1"/>
    <col min="9224" max="9224" width="11.7109375" bestFit="1" customWidth="1"/>
    <col min="9473" max="9473" width="2" customWidth="1"/>
    <col min="9474" max="9474" width="8.85546875" customWidth="1"/>
    <col min="9475" max="9475" width="16.42578125" customWidth="1"/>
    <col min="9476" max="9476" width="42.140625" customWidth="1"/>
    <col min="9477" max="9477" width="8.5703125" customWidth="1"/>
    <col min="9478" max="9478" width="9.28515625" customWidth="1"/>
    <col min="9479" max="9479" width="9.85546875" customWidth="1"/>
    <col min="9480" max="9480" width="11.7109375" bestFit="1" customWidth="1"/>
    <col min="9729" max="9729" width="2" customWidth="1"/>
    <col min="9730" max="9730" width="8.85546875" customWidth="1"/>
    <col min="9731" max="9731" width="16.42578125" customWidth="1"/>
    <col min="9732" max="9732" width="42.140625" customWidth="1"/>
    <col min="9733" max="9733" width="8.5703125" customWidth="1"/>
    <col min="9734" max="9734" width="9.28515625" customWidth="1"/>
    <col min="9735" max="9735" width="9.85546875" customWidth="1"/>
    <col min="9736" max="9736" width="11.7109375" bestFit="1" customWidth="1"/>
    <col min="9985" max="9985" width="2" customWidth="1"/>
    <col min="9986" max="9986" width="8.85546875" customWidth="1"/>
    <col min="9987" max="9987" width="16.42578125" customWidth="1"/>
    <col min="9988" max="9988" width="42.140625" customWidth="1"/>
    <col min="9989" max="9989" width="8.5703125" customWidth="1"/>
    <col min="9990" max="9990" width="9.28515625" customWidth="1"/>
    <col min="9991" max="9991" width="9.85546875" customWidth="1"/>
    <col min="9992" max="9992" width="11.7109375" bestFit="1" customWidth="1"/>
    <col min="10241" max="10241" width="2" customWidth="1"/>
    <col min="10242" max="10242" width="8.85546875" customWidth="1"/>
    <col min="10243" max="10243" width="16.42578125" customWidth="1"/>
    <col min="10244" max="10244" width="42.140625" customWidth="1"/>
    <col min="10245" max="10245" width="8.5703125" customWidth="1"/>
    <col min="10246" max="10246" width="9.28515625" customWidth="1"/>
    <col min="10247" max="10247" width="9.85546875" customWidth="1"/>
    <col min="10248" max="10248" width="11.7109375" bestFit="1" customWidth="1"/>
    <col min="10497" max="10497" width="2" customWidth="1"/>
    <col min="10498" max="10498" width="8.85546875" customWidth="1"/>
    <col min="10499" max="10499" width="16.42578125" customWidth="1"/>
    <col min="10500" max="10500" width="42.140625" customWidth="1"/>
    <col min="10501" max="10501" width="8.5703125" customWidth="1"/>
    <col min="10502" max="10502" width="9.28515625" customWidth="1"/>
    <col min="10503" max="10503" width="9.85546875" customWidth="1"/>
    <col min="10504" max="10504" width="11.7109375" bestFit="1" customWidth="1"/>
    <col min="10753" max="10753" width="2" customWidth="1"/>
    <col min="10754" max="10754" width="8.85546875" customWidth="1"/>
    <col min="10755" max="10755" width="16.42578125" customWidth="1"/>
    <col min="10756" max="10756" width="42.140625" customWidth="1"/>
    <col min="10757" max="10757" width="8.5703125" customWidth="1"/>
    <col min="10758" max="10758" width="9.28515625" customWidth="1"/>
    <col min="10759" max="10759" width="9.85546875" customWidth="1"/>
    <col min="10760" max="10760" width="11.7109375" bestFit="1" customWidth="1"/>
    <col min="11009" max="11009" width="2" customWidth="1"/>
    <col min="11010" max="11010" width="8.85546875" customWidth="1"/>
    <col min="11011" max="11011" width="16.42578125" customWidth="1"/>
    <col min="11012" max="11012" width="42.140625" customWidth="1"/>
    <col min="11013" max="11013" width="8.5703125" customWidth="1"/>
    <col min="11014" max="11014" width="9.28515625" customWidth="1"/>
    <col min="11015" max="11015" width="9.85546875" customWidth="1"/>
    <col min="11016" max="11016" width="11.7109375" bestFit="1" customWidth="1"/>
    <col min="11265" max="11265" width="2" customWidth="1"/>
    <col min="11266" max="11266" width="8.85546875" customWidth="1"/>
    <col min="11267" max="11267" width="16.42578125" customWidth="1"/>
    <col min="11268" max="11268" width="42.140625" customWidth="1"/>
    <col min="11269" max="11269" width="8.5703125" customWidth="1"/>
    <col min="11270" max="11270" width="9.28515625" customWidth="1"/>
    <col min="11271" max="11271" width="9.85546875" customWidth="1"/>
    <col min="11272" max="11272" width="11.7109375" bestFit="1" customWidth="1"/>
    <col min="11521" max="11521" width="2" customWidth="1"/>
    <col min="11522" max="11522" width="8.85546875" customWidth="1"/>
    <col min="11523" max="11523" width="16.42578125" customWidth="1"/>
    <col min="11524" max="11524" width="42.140625" customWidth="1"/>
    <col min="11525" max="11525" width="8.5703125" customWidth="1"/>
    <col min="11526" max="11526" width="9.28515625" customWidth="1"/>
    <col min="11527" max="11527" width="9.85546875" customWidth="1"/>
    <col min="11528" max="11528" width="11.7109375" bestFit="1" customWidth="1"/>
    <col min="11777" max="11777" width="2" customWidth="1"/>
    <col min="11778" max="11778" width="8.85546875" customWidth="1"/>
    <col min="11779" max="11779" width="16.42578125" customWidth="1"/>
    <col min="11780" max="11780" width="42.140625" customWidth="1"/>
    <col min="11781" max="11781" width="8.5703125" customWidth="1"/>
    <col min="11782" max="11782" width="9.28515625" customWidth="1"/>
    <col min="11783" max="11783" width="9.85546875" customWidth="1"/>
    <col min="11784" max="11784" width="11.7109375" bestFit="1" customWidth="1"/>
    <col min="12033" max="12033" width="2" customWidth="1"/>
    <col min="12034" max="12034" width="8.85546875" customWidth="1"/>
    <col min="12035" max="12035" width="16.42578125" customWidth="1"/>
    <col min="12036" max="12036" width="42.140625" customWidth="1"/>
    <col min="12037" max="12037" width="8.5703125" customWidth="1"/>
    <col min="12038" max="12038" width="9.28515625" customWidth="1"/>
    <col min="12039" max="12039" width="9.85546875" customWidth="1"/>
    <col min="12040" max="12040" width="11.7109375" bestFit="1" customWidth="1"/>
    <col min="12289" max="12289" width="2" customWidth="1"/>
    <col min="12290" max="12290" width="8.85546875" customWidth="1"/>
    <col min="12291" max="12291" width="16.42578125" customWidth="1"/>
    <col min="12292" max="12292" width="42.140625" customWidth="1"/>
    <col min="12293" max="12293" width="8.5703125" customWidth="1"/>
    <col min="12294" max="12294" width="9.28515625" customWidth="1"/>
    <col min="12295" max="12295" width="9.85546875" customWidth="1"/>
    <col min="12296" max="12296" width="11.7109375" bestFit="1" customWidth="1"/>
    <col min="12545" max="12545" width="2" customWidth="1"/>
    <col min="12546" max="12546" width="8.85546875" customWidth="1"/>
    <col min="12547" max="12547" width="16.42578125" customWidth="1"/>
    <col min="12548" max="12548" width="42.140625" customWidth="1"/>
    <col min="12549" max="12549" width="8.5703125" customWidth="1"/>
    <col min="12550" max="12550" width="9.28515625" customWidth="1"/>
    <col min="12551" max="12551" width="9.85546875" customWidth="1"/>
    <col min="12552" max="12552" width="11.7109375" bestFit="1" customWidth="1"/>
    <col min="12801" max="12801" width="2" customWidth="1"/>
    <col min="12802" max="12802" width="8.85546875" customWidth="1"/>
    <col min="12803" max="12803" width="16.42578125" customWidth="1"/>
    <col min="12804" max="12804" width="42.140625" customWidth="1"/>
    <col min="12805" max="12805" width="8.5703125" customWidth="1"/>
    <col min="12806" max="12806" width="9.28515625" customWidth="1"/>
    <col min="12807" max="12807" width="9.85546875" customWidth="1"/>
    <col min="12808" max="12808" width="11.7109375" bestFit="1" customWidth="1"/>
    <col min="13057" max="13057" width="2" customWidth="1"/>
    <col min="13058" max="13058" width="8.85546875" customWidth="1"/>
    <col min="13059" max="13059" width="16.42578125" customWidth="1"/>
    <col min="13060" max="13060" width="42.140625" customWidth="1"/>
    <col min="13061" max="13061" width="8.5703125" customWidth="1"/>
    <col min="13062" max="13062" width="9.28515625" customWidth="1"/>
    <col min="13063" max="13063" width="9.85546875" customWidth="1"/>
    <col min="13064" max="13064" width="11.7109375" bestFit="1" customWidth="1"/>
    <col min="13313" max="13313" width="2" customWidth="1"/>
    <col min="13314" max="13314" width="8.85546875" customWidth="1"/>
    <col min="13315" max="13315" width="16.42578125" customWidth="1"/>
    <col min="13316" max="13316" width="42.140625" customWidth="1"/>
    <col min="13317" max="13317" width="8.5703125" customWidth="1"/>
    <col min="13318" max="13318" width="9.28515625" customWidth="1"/>
    <col min="13319" max="13319" width="9.85546875" customWidth="1"/>
    <col min="13320" max="13320" width="11.7109375" bestFit="1" customWidth="1"/>
    <col min="13569" max="13569" width="2" customWidth="1"/>
    <col min="13570" max="13570" width="8.85546875" customWidth="1"/>
    <col min="13571" max="13571" width="16.42578125" customWidth="1"/>
    <col min="13572" max="13572" width="42.140625" customWidth="1"/>
    <col min="13573" max="13573" width="8.5703125" customWidth="1"/>
    <col min="13574" max="13574" width="9.28515625" customWidth="1"/>
    <col min="13575" max="13575" width="9.85546875" customWidth="1"/>
    <col min="13576" max="13576" width="11.7109375" bestFit="1" customWidth="1"/>
    <col min="13825" max="13825" width="2" customWidth="1"/>
    <col min="13826" max="13826" width="8.85546875" customWidth="1"/>
    <col min="13827" max="13827" width="16.42578125" customWidth="1"/>
    <col min="13828" max="13828" width="42.140625" customWidth="1"/>
    <col min="13829" max="13829" width="8.5703125" customWidth="1"/>
    <col min="13830" max="13830" width="9.28515625" customWidth="1"/>
    <col min="13831" max="13831" width="9.85546875" customWidth="1"/>
    <col min="13832" max="13832" width="11.7109375" bestFit="1" customWidth="1"/>
    <col min="14081" max="14081" width="2" customWidth="1"/>
    <col min="14082" max="14082" width="8.85546875" customWidth="1"/>
    <col min="14083" max="14083" width="16.42578125" customWidth="1"/>
    <col min="14084" max="14084" width="42.140625" customWidth="1"/>
    <col min="14085" max="14085" width="8.5703125" customWidth="1"/>
    <col min="14086" max="14086" width="9.28515625" customWidth="1"/>
    <col min="14087" max="14087" width="9.85546875" customWidth="1"/>
    <col min="14088" max="14088" width="11.7109375" bestFit="1" customWidth="1"/>
    <col min="14337" max="14337" width="2" customWidth="1"/>
    <col min="14338" max="14338" width="8.85546875" customWidth="1"/>
    <col min="14339" max="14339" width="16.42578125" customWidth="1"/>
    <col min="14340" max="14340" width="42.140625" customWidth="1"/>
    <col min="14341" max="14341" width="8.5703125" customWidth="1"/>
    <col min="14342" max="14342" width="9.28515625" customWidth="1"/>
    <col min="14343" max="14343" width="9.85546875" customWidth="1"/>
    <col min="14344" max="14344" width="11.7109375" bestFit="1" customWidth="1"/>
    <col min="14593" max="14593" width="2" customWidth="1"/>
    <col min="14594" max="14594" width="8.85546875" customWidth="1"/>
    <col min="14595" max="14595" width="16.42578125" customWidth="1"/>
    <col min="14596" max="14596" width="42.140625" customWidth="1"/>
    <col min="14597" max="14597" width="8.5703125" customWidth="1"/>
    <col min="14598" max="14598" width="9.28515625" customWidth="1"/>
    <col min="14599" max="14599" width="9.85546875" customWidth="1"/>
    <col min="14600" max="14600" width="11.7109375" bestFit="1" customWidth="1"/>
    <col min="14849" max="14849" width="2" customWidth="1"/>
    <col min="14850" max="14850" width="8.85546875" customWidth="1"/>
    <col min="14851" max="14851" width="16.42578125" customWidth="1"/>
    <col min="14852" max="14852" width="42.140625" customWidth="1"/>
    <col min="14853" max="14853" width="8.5703125" customWidth="1"/>
    <col min="14854" max="14854" width="9.28515625" customWidth="1"/>
    <col min="14855" max="14855" width="9.85546875" customWidth="1"/>
    <col min="14856" max="14856" width="11.7109375" bestFit="1" customWidth="1"/>
    <col min="15105" max="15105" width="2" customWidth="1"/>
    <col min="15106" max="15106" width="8.85546875" customWidth="1"/>
    <col min="15107" max="15107" width="16.42578125" customWidth="1"/>
    <col min="15108" max="15108" width="42.140625" customWidth="1"/>
    <col min="15109" max="15109" width="8.5703125" customWidth="1"/>
    <col min="15110" max="15110" width="9.28515625" customWidth="1"/>
    <col min="15111" max="15111" width="9.85546875" customWidth="1"/>
    <col min="15112" max="15112" width="11.7109375" bestFit="1" customWidth="1"/>
    <col min="15361" max="15361" width="2" customWidth="1"/>
    <col min="15362" max="15362" width="8.85546875" customWidth="1"/>
    <col min="15363" max="15363" width="16.42578125" customWidth="1"/>
    <col min="15364" max="15364" width="42.140625" customWidth="1"/>
    <col min="15365" max="15365" width="8.5703125" customWidth="1"/>
    <col min="15366" max="15366" width="9.28515625" customWidth="1"/>
    <col min="15367" max="15367" width="9.85546875" customWidth="1"/>
    <col min="15368" max="15368" width="11.7109375" bestFit="1" customWidth="1"/>
    <col min="15617" max="15617" width="2" customWidth="1"/>
    <col min="15618" max="15618" width="8.85546875" customWidth="1"/>
    <col min="15619" max="15619" width="16.42578125" customWidth="1"/>
    <col min="15620" max="15620" width="42.140625" customWidth="1"/>
    <col min="15621" max="15621" width="8.5703125" customWidth="1"/>
    <col min="15622" max="15622" width="9.28515625" customWidth="1"/>
    <col min="15623" max="15623" width="9.85546875" customWidth="1"/>
    <col min="15624" max="15624" width="11.7109375" bestFit="1" customWidth="1"/>
    <col min="15873" max="15873" width="2" customWidth="1"/>
    <col min="15874" max="15874" width="8.85546875" customWidth="1"/>
    <col min="15875" max="15875" width="16.42578125" customWidth="1"/>
    <col min="15876" max="15876" width="42.140625" customWidth="1"/>
    <col min="15877" max="15877" width="8.5703125" customWidth="1"/>
    <col min="15878" max="15878" width="9.28515625" customWidth="1"/>
    <col min="15879" max="15879" width="9.85546875" customWidth="1"/>
    <col min="15880" max="15880" width="11.7109375" bestFit="1" customWidth="1"/>
    <col min="16129" max="16129" width="2" customWidth="1"/>
    <col min="16130" max="16130" width="8.85546875" customWidth="1"/>
    <col min="16131" max="16131" width="16.42578125" customWidth="1"/>
    <col min="16132" max="16132" width="42.140625" customWidth="1"/>
    <col min="16133" max="16133" width="8.5703125" customWidth="1"/>
    <col min="16134" max="16134" width="9.28515625" customWidth="1"/>
    <col min="16135" max="16135" width="9.85546875" customWidth="1"/>
    <col min="16136" max="16136" width="11.7109375" bestFit="1" customWidth="1"/>
  </cols>
  <sheetData>
    <row r="5" spans="1:9" x14ac:dyDescent="0.25">
      <c r="A5" t="s">
        <v>0</v>
      </c>
      <c r="D5" s="1"/>
      <c r="E5" s="1"/>
      <c r="F5" s="1"/>
    </row>
    <row r="6" spans="1:9" ht="15.75" x14ac:dyDescent="0.25">
      <c r="B6" s="82" t="s">
        <v>1</v>
      </c>
      <c r="C6" s="82"/>
      <c r="D6" s="82"/>
      <c r="E6" s="82"/>
      <c r="F6" s="82"/>
    </row>
    <row r="7" spans="1:9" ht="15.75" x14ac:dyDescent="0.25">
      <c r="B7" s="2"/>
      <c r="C7" s="2"/>
      <c r="D7" s="2" t="s">
        <v>2</v>
      </c>
      <c r="E7" s="2"/>
      <c r="F7" s="2"/>
    </row>
    <row r="8" spans="1:9" x14ac:dyDescent="0.25">
      <c r="B8" s="83" t="s">
        <v>3</v>
      </c>
      <c r="C8" s="83"/>
      <c r="D8" s="83"/>
      <c r="E8" s="83"/>
      <c r="F8" s="83"/>
    </row>
    <row r="9" spans="1:9" x14ac:dyDescent="0.25">
      <c r="B9" s="83" t="s">
        <v>4</v>
      </c>
      <c r="C9" s="83"/>
      <c r="D9" s="83"/>
      <c r="E9" s="83"/>
      <c r="F9" s="83"/>
    </row>
    <row r="10" spans="1:9" x14ac:dyDescent="0.25">
      <c r="B10" s="86" t="s">
        <v>5</v>
      </c>
      <c r="C10" s="86"/>
      <c r="D10" s="86"/>
      <c r="E10" s="86"/>
      <c r="F10" s="86"/>
    </row>
    <row r="11" spans="1:9" ht="15.75" thickBot="1" x14ac:dyDescent="0.3">
      <c r="B11" s="84" t="s">
        <v>6</v>
      </c>
      <c r="C11" s="84"/>
      <c r="D11" s="84"/>
      <c r="E11" s="84"/>
      <c r="F11" s="85"/>
      <c r="G11" s="4"/>
    </row>
    <row r="12" spans="1:9" ht="15.75" thickBot="1" x14ac:dyDescent="0.3">
      <c r="B12" s="5" t="s">
        <v>7</v>
      </c>
      <c r="C12" s="6" t="s">
        <v>8</v>
      </c>
      <c r="D12" s="6" t="s">
        <v>9</v>
      </c>
      <c r="E12" s="6" t="s">
        <v>10</v>
      </c>
      <c r="F12" s="6" t="s">
        <v>11</v>
      </c>
      <c r="G12" s="7" t="s">
        <v>12</v>
      </c>
    </row>
    <row r="13" spans="1:9" x14ac:dyDescent="0.25">
      <c r="B13" s="8">
        <v>45108</v>
      </c>
      <c r="C13" s="9"/>
      <c r="D13" s="10" t="s">
        <v>13</v>
      </c>
      <c r="E13" s="11"/>
      <c r="F13" s="12"/>
      <c r="G13" s="13">
        <v>1538055.37</v>
      </c>
    </row>
    <row r="14" spans="1:9" x14ac:dyDescent="0.25">
      <c r="B14" s="14">
        <v>45127</v>
      </c>
      <c r="C14" s="15">
        <v>2022300328421</v>
      </c>
      <c r="D14" s="16" t="s">
        <v>14</v>
      </c>
      <c r="E14" s="17">
        <v>17225</v>
      </c>
      <c r="F14" s="18"/>
      <c r="G14" s="19">
        <f>G13+E14-F14</f>
        <v>1555280.37</v>
      </c>
    </row>
    <row r="15" spans="1:9" x14ac:dyDescent="0.25">
      <c r="B15" s="20">
        <v>45138</v>
      </c>
      <c r="C15" s="21" t="s">
        <v>15</v>
      </c>
      <c r="D15" s="21" t="s">
        <v>16</v>
      </c>
      <c r="E15" s="22"/>
      <c r="F15" s="23">
        <v>175</v>
      </c>
      <c r="G15" s="19">
        <f>+G14+E15-F15</f>
        <v>1555105.37</v>
      </c>
    </row>
    <row r="16" spans="1:9" x14ac:dyDescent="0.25">
      <c r="H16" s="24"/>
      <c r="I16" s="24"/>
    </row>
    <row r="17" spans="2:10" x14ac:dyDescent="0.25">
      <c r="H17" s="24"/>
    </row>
    <row r="18" spans="2:10" x14ac:dyDescent="0.25">
      <c r="H18" s="24"/>
    </row>
    <row r="19" spans="2:10" x14ac:dyDescent="0.25">
      <c r="H19" s="24"/>
    </row>
    <row r="20" spans="2:10" x14ac:dyDescent="0.25">
      <c r="B20" t="s">
        <v>17</v>
      </c>
      <c r="E20" t="s">
        <v>18</v>
      </c>
      <c r="H20" s="24"/>
      <c r="I20" s="24"/>
    </row>
    <row r="21" spans="2:10" x14ac:dyDescent="0.25">
      <c r="B21" t="s">
        <v>19</v>
      </c>
      <c r="E21" t="s">
        <v>20</v>
      </c>
    </row>
    <row r="22" spans="2:10" x14ac:dyDescent="0.25">
      <c r="J22" t="s">
        <v>0</v>
      </c>
    </row>
  </sheetData>
  <mergeCells count="5">
    <mergeCell ref="B6:F6"/>
    <mergeCell ref="B8:F8"/>
    <mergeCell ref="B9:F9"/>
    <mergeCell ref="B10:F10"/>
    <mergeCell ref="B11:F11"/>
  </mergeCells>
  <pageMargins left="0.7" right="0.7" top="0.75" bottom="0.75" header="0.3" footer="0.3"/>
  <pageSetup scale="83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B1FB14-076F-4530-A17B-B691C139029F}">
  <sheetPr>
    <pageSetUpPr fitToPage="1"/>
  </sheetPr>
  <dimension ref="A3:IV18"/>
  <sheetViews>
    <sheetView workbookViewId="0">
      <selection activeCell="G24" sqref="G24"/>
    </sheetView>
  </sheetViews>
  <sheetFormatPr baseColWidth="10" defaultRowHeight="15" x14ac:dyDescent="0.25"/>
  <cols>
    <col min="1" max="1" width="8.85546875" customWidth="1"/>
    <col min="2" max="2" width="12.85546875" customWidth="1"/>
    <col min="3" max="3" width="25.42578125" customWidth="1"/>
    <col min="4" max="4" width="13.42578125" customWidth="1"/>
    <col min="5" max="5" width="11.7109375" bestFit="1" customWidth="1"/>
    <col min="6" max="6" width="12.28515625" customWidth="1"/>
    <col min="257" max="257" width="8.85546875" customWidth="1"/>
    <col min="258" max="258" width="12.85546875" customWidth="1"/>
    <col min="259" max="259" width="25.42578125" customWidth="1"/>
    <col min="260" max="260" width="13.42578125" customWidth="1"/>
    <col min="261" max="261" width="11.7109375" bestFit="1" customWidth="1"/>
    <col min="262" max="262" width="12.28515625" customWidth="1"/>
    <col min="513" max="513" width="8.85546875" customWidth="1"/>
    <col min="514" max="514" width="12.85546875" customWidth="1"/>
    <col min="515" max="515" width="25.42578125" customWidth="1"/>
    <col min="516" max="516" width="13.42578125" customWidth="1"/>
    <col min="517" max="517" width="11.7109375" bestFit="1" customWidth="1"/>
    <col min="518" max="518" width="12.28515625" customWidth="1"/>
    <col min="769" max="769" width="8.85546875" customWidth="1"/>
    <col min="770" max="770" width="12.85546875" customWidth="1"/>
    <col min="771" max="771" width="25.42578125" customWidth="1"/>
    <col min="772" max="772" width="13.42578125" customWidth="1"/>
    <col min="773" max="773" width="11.7109375" bestFit="1" customWidth="1"/>
    <col min="774" max="774" width="12.28515625" customWidth="1"/>
    <col min="1025" max="1025" width="8.85546875" customWidth="1"/>
    <col min="1026" max="1026" width="12.85546875" customWidth="1"/>
    <col min="1027" max="1027" width="25.42578125" customWidth="1"/>
    <col min="1028" max="1028" width="13.42578125" customWidth="1"/>
    <col min="1029" max="1029" width="11.7109375" bestFit="1" customWidth="1"/>
    <col min="1030" max="1030" width="12.28515625" customWidth="1"/>
    <col min="1281" max="1281" width="8.85546875" customWidth="1"/>
    <col min="1282" max="1282" width="12.85546875" customWidth="1"/>
    <col min="1283" max="1283" width="25.42578125" customWidth="1"/>
    <col min="1284" max="1284" width="13.42578125" customWidth="1"/>
    <col min="1285" max="1285" width="11.7109375" bestFit="1" customWidth="1"/>
    <col min="1286" max="1286" width="12.28515625" customWidth="1"/>
    <col min="1537" max="1537" width="8.85546875" customWidth="1"/>
    <col min="1538" max="1538" width="12.85546875" customWidth="1"/>
    <col min="1539" max="1539" width="25.42578125" customWidth="1"/>
    <col min="1540" max="1540" width="13.42578125" customWidth="1"/>
    <col min="1541" max="1541" width="11.7109375" bestFit="1" customWidth="1"/>
    <col min="1542" max="1542" width="12.28515625" customWidth="1"/>
    <col min="1793" max="1793" width="8.85546875" customWidth="1"/>
    <col min="1794" max="1794" width="12.85546875" customWidth="1"/>
    <col min="1795" max="1795" width="25.42578125" customWidth="1"/>
    <col min="1796" max="1796" width="13.42578125" customWidth="1"/>
    <col min="1797" max="1797" width="11.7109375" bestFit="1" customWidth="1"/>
    <col min="1798" max="1798" width="12.28515625" customWidth="1"/>
    <col min="2049" max="2049" width="8.85546875" customWidth="1"/>
    <col min="2050" max="2050" width="12.85546875" customWidth="1"/>
    <col min="2051" max="2051" width="25.42578125" customWidth="1"/>
    <col min="2052" max="2052" width="13.42578125" customWidth="1"/>
    <col min="2053" max="2053" width="11.7109375" bestFit="1" customWidth="1"/>
    <col min="2054" max="2054" width="12.28515625" customWidth="1"/>
    <col min="2305" max="2305" width="8.85546875" customWidth="1"/>
    <col min="2306" max="2306" width="12.85546875" customWidth="1"/>
    <col min="2307" max="2307" width="25.42578125" customWidth="1"/>
    <col min="2308" max="2308" width="13.42578125" customWidth="1"/>
    <col min="2309" max="2309" width="11.7109375" bestFit="1" customWidth="1"/>
    <col min="2310" max="2310" width="12.28515625" customWidth="1"/>
    <col min="2561" max="2561" width="8.85546875" customWidth="1"/>
    <col min="2562" max="2562" width="12.85546875" customWidth="1"/>
    <col min="2563" max="2563" width="25.42578125" customWidth="1"/>
    <col min="2564" max="2564" width="13.42578125" customWidth="1"/>
    <col min="2565" max="2565" width="11.7109375" bestFit="1" customWidth="1"/>
    <col min="2566" max="2566" width="12.28515625" customWidth="1"/>
    <col min="2817" max="2817" width="8.85546875" customWidth="1"/>
    <col min="2818" max="2818" width="12.85546875" customWidth="1"/>
    <col min="2819" max="2819" width="25.42578125" customWidth="1"/>
    <col min="2820" max="2820" width="13.42578125" customWidth="1"/>
    <col min="2821" max="2821" width="11.7109375" bestFit="1" customWidth="1"/>
    <col min="2822" max="2822" width="12.28515625" customWidth="1"/>
    <col min="3073" max="3073" width="8.85546875" customWidth="1"/>
    <col min="3074" max="3074" width="12.85546875" customWidth="1"/>
    <col min="3075" max="3075" width="25.42578125" customWidth="1"/>
    <col min="3076" max="3076" width="13.42578125" customWidth="1"/>
    <col min="3077" max="3077" width="11.7109375" bestFit="1" customWidth="1"/>
    <col min="3078" max="3078" width="12.28515625" customWidth="1"/>
    <col min="3329" max="3329" width="8.85546875" customWidth="1"/>
    <col min="3330" max="3330" width="12.85546875" customWidth="1"/>
    <col min="3331" max="3331" width="25.42578125" customWidth="1"/>
    <col min="3332" max="3332" width="13.42578125" customWidth="1"/>
    <col min="3333" max="3333" width="11.7109375" bestFit="1" customWidth="1"/>
    <col min="3334" max="3334" width="12.28515625" customWidth="1"/>
    <col min="3585" max="3585" width="8.85546875" customWidth="1"/>
    <col min="3586" max="3586" width="12.85546875" customWidth="1"/>
    <col min="3587" max="3587" width="25.42578125" customWidth="1"/>
    <col min="3588" max="3588" width="13.42578125" customWidth="1"/>
    <col min="3589" max="3589" width="11.7109375" bestFit="1" customWidth="1"/>
    <col min="3590" max="3590" width="12.28515625" customWidth="1"/>
    <col min="3841" max="3841" width="8.85546875" customWidth="1"/>
    <col min="3842" max="3842" width="12.85546875" customWidth="1"/>
    <col min="3843" max="3843" width="25.42578125" customWidth="1"/>
    <col min="3844" max="3844" width="13.42578125" customWidth="1"/>
    <col min="3845" max="3845" width="11.7109375" bestFit="1" customWidth="1"/>
    <col min="3846" max="3846" width="12.28515625" customWidth="1"/>
    <col min="4097" max="4097" width="8.85546875" customWidth="1"/>
    <col min="4098" max="4098" width="12.85546875" customWidth="1"/>
    <col min="4099" max="4099" width="25.42578125" customWidth="1"/>
    <col min="4100" max="4100" width="13.42578125" customWidth="1"/>
    <col min="4101" max="4101" width="11.7109375" bestFit="1" customWidth="1"/>
    <col min="4102" max="4102" width="12.28515625" customWidth="1"/>
    <col min="4353" max="4353" width="8.85546875" customWidth="1"/>
    <col min="4354" max="4354" width="12.85546875" customWidth="1"/>
    <col min="4355" max="4355" width="25.42578125" customWidth="1"/>
    <col min="4356" max="4356" width="13.42578125" customWidth="1"/>
    <col min="4357" max="4357" width="11.7109375" bestFit="1" customWidth="1"/>
    <col min="4358" max="4358" width="12.28515625" customWidth="1"/>
    <col min="4609" max="4609" width="8.85546875" customWidth="1"/>
    <col min="4610" max="4610" width="12.85546875" customWidth="1"/>
    <col min="4611" max="4611" width="25.42578125" customWidth="1"/>
    <col min="4612" max="4612" width="13.42578125" customWidth="1"/>
    <col min="4613" max="4613" width="11.7109375" bestFit="1" customWidth="1"/>
    <col min="4614" max="4614" width="12.28515625" customWidth="1"/>
    <col min="4865" max="4865" width="8.85546875" customWidth="1"/>
    <col min="4866" max="4866" width="12.85546875" customWidth="1"/>
    <col min="4867" max="4867" width="25.42578125" customWidth="1"/>
    <col min="4868" max="4868" width="13.42578125" customWidth="1"/>
    <col min="4869" max="4869" width="11.7109375" bestFit="1" customWidth="1"/>
    <col min="4870" max="4870" width="12.28515625" customWidth="1"/>
    <col min="5121" max="5121" width="8.85546875" customWidth="1"/>
    <col min="5122" max="5122" width="12.85546875" customWidth="1"/>
    <col min="5123" max="5123" width="25.42578125" customWidth="1"/>
    <col min="5124" max="5124" width="13.42578125" customWidth="1"/>
    <col min="5125" max="5125" width="11.7109375" bestFit="1" customWidth="1"/>
    <col min="5126" max="5126" width="12.28515625" customWidth="1"/>
    <col min="5377" max="5377" width="8.85546875" customWidth="1"/>
    <col min="5378" max="5378" width="12.85546875" customWidth="1"/>
    <col min="5379" max="5379" width="25.42578125" customWidth="1"/>
    <col min="5380" max="5380" width="13.42578125" customWidth="1"/>
    <col min="5381" max="5381" width="11.7109375" bestFit="1" customWidth="1"/>
    <col min="5382" max="5382" width="12.28515625" customWidth="1"/>
    <col min="5633" max="5633" width="8.85546875" customWidth="1"/>
    <col min="5634" max="5634" width="12.85546875" customWidth="1"/>
    <col min="5635" max="5635" width="25.42578125" customWidth="1"/>
    <col min="5636" max="5636" width="13.42578125" customWidth="1"/>
    <col min="5637" max="5637" width="11.7109375" bestFit="1" customWidth="1"/>
    <col min="5638" max="5638" width="12.28515625" customWidth="1"/>
    <col min="5889" max="5889" width="8.85546875" customWidth="1"/>
    <col min="5890" max="5890" width="12.85546875" customWidth="1"/>
    <col min="5891" max="5891" width="25.42578125" customWidth="1"/>
    <col min="5892" max="5892" width="13.42578125" customWidth="1"/>
    <col min="5893" max="5893" width="11.7109375" bestFit="1" customWidth="1"/>
    <col min="5894" max="5894" width="12.28515625" customWidth="1"/>
    <col min="6145" max="6145" width="8.85546875" customWidth="1"/>
    <col min="6146" max="6146" width="12.85546875" customWidth="1"/>
    <col min="6147" max="6147" width="25.42578125" customWidth="1"/>
    <col min="6148" max="6148" width="13.42578125" customWidth="1"/>
    <col min="6149" max="6149" width="11.7109375" bestFit="1" customWidth="1"/>
    <col min="6150" max="6150" width="12.28515625" customWidth="1"/>
    <col min="6401" max="6401" width="8.85546875" customWidth="1"/>
    <col min="6402" max="6402" width="12.85546875" customWidth="1"/>
    <col min="6403" max="6403" width="25.42578125" customWidth="1"/>
    <col min="6404" max="6404" width="13.42578125" customWidth="1"/>
    <col min="6405" max="6405" width="11.7109375" bestFit="1" customWidth="1"/>
    <col min="6406" max="6406" width="12.28515625" customWidth="1"/>
    <col min="6657" max="6657" width="8.85546875" customWidth="1"/>
    <col min="6658" max="6658" width="12.85546875" customWidth="1"/>
    <col min="6659" max="6659" width="25.42578125" customWidth="1"/>
    <col min="6660" max="6660" width="13.42578125" customWidth="1"/>
    <col min="6661" max="6661" width="11.7109375" bestFit="1" customWidth="1"/>
    <col min="6662" max="6662" width="12.28515625" customWidth="1"/>
    <col min="6913" max="6913" width="8.85546875" customWidth="1"/>
    <col min="6914" max="6914" width="12.85546875" customWidth="1"/>
    <col min="6915" max="6915" width="25.42578125" customWidth="1"/>
    <col min="6916" max="6916" width="13.42578125" customWidth="1"/>
    <col min="6917" max="6917" width="11.7109375" bestFit="1" customWidth="1"/>
    <col min="6918" max="6918" width="12.28515625" customWidth="1"/>
    <col min="7169" max="7169" width="8.85546875" customWidth="1"/>
    <col min="7170" max="7170" width="12.85546875" customWidth="1"/>
    <col min="7171" max="7171" width="25.42578125" customWidth="1"/>
    <col min="7172" max="7172" width="13.42578125" customWidth="1"/>
    <col min="7173" max="7173" width="11.7109375" bestFit="1" customWidth="1"/>
    <col min="7174" max="7174" width="12.28515625" customWidth="1"/>
    <col min="7425" max="7425" width="8.85546875" customWidth="1"/>
    <col min="7426" max="7426" width="12.85546875" customWidth="1"/>
    <col min="7427" max="7427" width="25.42578125" customWidth="1"/>
    <col min="7428" max="7428" width="13.42578125" customWidth="1"/>
    <col min="7429" max="7429" width="11.7109375" bestFit="1" customWidth="1"/>
    <col min="7430" max="7430" width="12.28515625" customWidth="1"/>
    <col min="7681" max="7681" width="8.85546875" customWidth="1"/>
    <col min="7682" max="7682" width="12.85546875" customWidth="1"/>
    <col min="7683" max="7683" width="25.42578125" customWidth="1"/>
    <col min="7684" max="7684" width="13.42578125" customWidth="1"/>
    <col min="7685" max="7685" width="11.7109375" bestFit="1" customWidth="1"/>
    <col min="7686" max="7686" width="12.28515625" customWidth="1"/>
    <col min="7937" max="7937" width="8.85546875" customWidth="1"/>
    <col min="7938" max="7938" width="12.85546875" customWidth="1"/>
    <col min="7939" max="7939" width="25.42578125" customWidth="1"/>
    <col min="7940" max="7940" width="13.42578125" customWidth="1"/>
    <col min="7941" max="7941" width="11.7109375" bestFit="1" customWidth="1"/>
    <col min="7942" max="7942" width="12.28515625" customWidth="1"/>
    <col min="8193" max="8193" width="8.85546875" customWidth="1"/>
    <col min="8194" max="8194" width="12.85546875" customWidth="1"/>
    <col min="8195" max="8195" width="25.42578125" customWidth="1"/>
    <col min="8196" max="8196" width="13.42578125" customWidth="1"/>
    <col min="8197" max="8197" width="11.7109375" bestFit="1" customWidth="1"/>
    <col min="8198" max="8198" width="12.28515625" customWidth="1"/>
    <col min="8449" max="8449" width="8.85546875" customWidth="1"/>
    <col min="8450" max="8450" width="12.85546875" customWidth="1"/>
    <col min="8451" max="8451" width="25.42578125" customWidth="1"/>
    <col min="8452" max="8452" width="13.42578125" customWidth="1"/>
    <col min="8453" max="8453" width="11.7109375" bestFit="1" customWidth="1"/>
    <col min="8454" max="8454" width="12.28515625" customWidth="1"/>
    <col min="8705" max="8705" width="8.85546875" customWidth="1"/>
    <col min="8706" max="8706" width="12.85546875" customWidth="1"/>
    <col min="8707" max="8707" width="25.42578125" customWidth="1"/>
    <col min="8708" max="8708" width="13.42578125" customWidth="1"/>
    <col min="8709" max="8709" width="11.7109375" bestFit="1" customWidth="1"/>
    <col min="8710" max="8710" width="12.28515625" customWidth="1"/>
    <col min="8961" max="8961" width="8.85546875" customWidth="1"/>
    <col min="8962" max="8962" width="12.85546875" customWidth="1"/>
    <col min="8963" max="8963" width="25.42578125" customWidth="1"/>
    <col min="8964" max="8964" width="13.42578125" customWidth="1"/>
    <col min="8965" max="8965" width="11.7109375" bestFit="1" customWidth="1"/>
    <col min="8966" max="8966" width="12.28515625" customWidth="1"/>
    <col min="9217" max="9217" width="8.85546875" customWidth="1"/>
    <col min="9218" max="9218" width="12.85546875" customWidth="1"/>
    <col min="9219" max="9219" width="25.42578125" customWidth="1"/>
    <col min="9220" max="9220" width="13.42578125" customWidth="1"/>
    <col min="9221" max="9221" width="11.7109375" bestFit="1" customWidth="1"/>
    <col min="9222" max="9222" width="12.28515625" customWidth="1"/>
    <col min="9473" max="9473" width="8.85546875" customWidth="1"/>
    <col min="9474" max="9474" width="12.85546875" customWidth="1"/>
    <col min="9475" max="9475" width="25.42578125" customWidth="1"/>
    <col min="9476" max="9476" width="13.42578125" customWidth="1"/>
    <col min="9477" max="9477" width="11.7109375" bestFit="1" customWidth="1"/>
    <col min="9478" max="9478" width="12.28515625" customWidth="1"/>
    <col min="9729" max="9729" width="8.85546875" customWidth="1"/>
    <col min="9730" max="9730" width="12.85546875" customWidth="1"/>
    <col min="9731" max="9731" width="25.42578125" customWidth="1"/>
    <col min="9732" max="9732" width="13.42578125" customWidth="1"/>
    <col min="9733" max="9733" width="11.7109375" bestFit="1" customWidth="1"/>
    <col min="9734" max="9734" width="12.28515625" customWidth="1"/>
    <col min="9985" max="9985" width="8.85546875" customWidth="1"/>
    <col min="9986" max="9986" width="12.85546875" customWidth="1"/>
    <col min="9987" max="9987" width="25.42578125" customWidth="1"/>
    <col min="9988" max="9988" width="13.42578125" customWidth="1"/>
    <col min="9989" max="9989" width="11.7109375" bestFit="1" customWidth="1"/>
    <col min="9990" max="9990" width="12.28515625" customWidth="1"/>
    <col min="10241" max="10241" width="8.85546875" customWidth="1"/>
    <col min="10242" max="10242" width="12.85546875" customWidth="1"/>
    <col min="10243" max="10243" width="25.42578125" customWidth="1"/>
    <col min="10244" max="10244" width="13.42578125" customWidth="1"/>
    <col min="10245" max="10245" width="11.7109375" bestFit="1" customWidth="1"/>
    <col min="10246" max="10246" width="12.28515625" customWidth="1"/>
    <col min="10497" max="10497" width="8.85546875" customWidth="1"/>
    <col min="10498" max="10498" width="12.85546875" customWidth="1"/>
    <col min="10499" max="10499" width="25.42578125" customWidth="1"/>
    <col min="10500" max="10500" width="13.42578125" customWidth="1"/>
    <col min="10501" max="10501" width="11.7109375" bestFit="1" customWidth="1"/>
    <col min="10502" max="10502" width="12.28515625" customWidth="1"/>
    <col min="10753" max="10753" width="8.85546875" customWidth="1"/>
    <col min="10754" max="10754" width="12.85546875" customWidth="1"/>
    <col min="10755" max="10755" width="25.42578125" customWidth="1"/>
    <col min="10756" max="10756" width="13.42578125" customWidth="1"/>
    <col min="10757" max="10757" width="11.7109375" bestFit="1" customWidth="1"/>
    <col min="10758" max="10758" width="12.28515625" customWidth="1"/>
    <col min="11009" max="11009" width="8.85546875" customWidth="1"/>
    <col min="11010" max="11010" width="12.85546875" customWidth="1"/>
    <col min="11011" max="11011" width="25.42578125" customWidth="1"/>
    <col min="11012" max="11012" width="13.42578125" customWidth="1"/>
    <col min="11013" max="11013" width="11.7109375" bestFit="1" customWidth="1"/>
    <col min="11014" max="11014" width="12.28515625" customWidth="1"/>
    <col min="11265" max="11265" width="8.85546875" customWidth="1"/>
    <col min="11266" max="11266" width="12.85546875" customWidth="1"/>
    <col min="11267" max="11267" width="25.42578125" customWidth="1"/>
    <col min="11268" max="11268" width="13.42578125" customWidth="1"/>
    <col min="11269" max="11269" width="11.7109375" bestFit="1" customWidth="1"/>
    <col min="11270" max="11270" width="12.28515625" customWidth="1"/>
    <col min="11521" max="11521" width="8.85546875" customWidth="1"/>
    <col min="11522" max="11522" width="12.85546875" customWidth="1"/>
    <col min="11523" max="11523" width="25.42578125" customWidth="1"/>
    <col min="11524" max="11524" width="13.42578125" customWidth="1"/>
    <col min="11525" max="11525" width="11.7109375" bestFit="1" customWidth="1"/>
    <col min="11526" max="11526" width="12.28515625" customWidth="1"/>
    <col min="11777" max="11777" width="8.85546875" customWidth="1"/>
    <col min="11778" max="11778" width="12.85546875" customWidth="1"/>
    <col min="11779" max="11779" width="25.42578125" customWidth="1"/>
    <col min="11780" max="11780" width="13.42578125" customWidth="1"/>
    <col min="11781" max="11781" width="11.7109375" bestFit="1" customWidth="1"/>
    <col min="11782" max="11782" width="12.28515625" customWidth="1"/>
    <col min="12033" max="12033" width="8.85546875" customWidth="1"/>
    <col min="12034" max="12034" width="12.85546875" customWidth="1"/>
    <col min="12035" max="12035" width="25.42578125" customWidth="1"/>
    <col min="12036" max="12036" width="13.42578125" customWidth="1"/>
    <col min="12037" max="12037" width="11.7109375" bestFit="1" customWidth="1"/>
    <col min="12038" max="12038" width="12.28515625" customWidth="1"/>
    <col min="12289" max="12289" width="8.85546875" customWidth="1"/>
    <col min="12290" max="12290" width="12.85546875" customWidth="1"/>
    <col min="12291" max="12291" width="25.42578125" customWidth="1"/>
    <col min="12292" max="12292" width="13.42578125" customWidth="1"/>
    <col min="12293" max="12293" width="11.7109375" bestFit="1" customWidth="1"/>
    <col min="12294" max="12294" width="12.28515625" customWidth="1"/>
    <col min="12545" max="12545" width="8.85546875" customWidth="1"/>
    <col min="12546" max="12546" width="12.85546875" customWidth="1"/>
    <col min="12547" max="12547" width="25.42578125" customWidth="1"/>
    <col min="12548" max="12548" width="13.42578125" customWidth="1"/>
    <col min="12549" max="12549" width="11.7109375" bestFit="1" customWidth="1"/>
    <col min="12550" max="12550" width="12.28515625" customWidth="1"/>
    <col min="12801" max="12801" width="8.85546875" customWidth="1"/>
    <col min="12802" max="12802" width="12.85546875" customWidth="1"/>
    <col min="12803" max="12803" width="25.42578125" customWidth="1"/>
    <col min="12804" max="12804" width="13.42578125" customWidth="1"/>
    <col min="12805" max="12805" width="11.7109375" bestFit="1" customWidth="1"/>
    <col min="12806" max="12806" width="12.28515625" customWidth="1"/>
    <col min="13057" max="13057" width="8.85546875" customWidth="1"/>
    <col min="13058" max="13058" width="12.85546875" customWidth="1"/>
    <col min="13059" max="13059" width="25.42578125" customWidth="1"/>
    <col min="13060" max="13060" width="13.42578125" customWidth="1"/>
    <col min="13061" max="13061" width="11.7109375" bestFit="1" customWidth="1"/>
    <col min="13062" max="13062" width="12.28515625" customWidth="1"/>
    <col min="13313" max="13313" width="8.85546875" customWidth="1"/>
    <col min="13314" max="13314" width="12.85546875" customWidth="1"/>
    <col min="13315" max="13315" width="25.42578125" customWidth="1"/>
    <col min="13316" max="13316" width="13.42578125" customWidth="1"/>
    <col min="13317" max="13317" width="11.7109375" bestFit="1" customWidth="1"/>
    <col min="13318" max="13318" width="12.28515625" customWidth="1"/>
    <col min="13569" max="13569" width="8.85546875" customWidth="1"/>
    <col min="13570" max="13570" width="12.85546875" customWidth="1"/>
    <col min="13571" max="13571" width="25.42578125" customWidth="1"/>
    <col min="13572" max="13572" width="13.42578125" customWidth="1"/>
    <col min="13573" max="13573" width="11.7109375" bestFit="1" customWidth="1"/>
    <col min="13574" max="13574" width="12.28515625" customWidth="1"/>
    <col min="13825" max="13825" width="8.85546875" customWidth="1"/>
    <col min="13826" max="13826" width="12.85546875" customWidth="1"/>
    <col min="13827" max="13827" width="25.42578125" customWidth="1"/>
    <col min="13828" max="13828" width="13.42578125" customWidth="1"/>
    <col min="13829" max="13829" width="11.7109375" bestFit="1" customWidth="1"/>
    <col min="13830" max="13830" width="12.28515625" customWidth="1"/>
    <col min="14081" max="14081" width="8.85546875" customWidth="1"/>
    <col min="14082" max="14082" width="12.85546875" customWidth="1"/>
    <col min="14083" max="14083" width="25.42578125" customWidth="1"/>
    <col min="14084" max="14084" width="13.42578125" customWidth="1"/>
    <col min="14085" max="14085" width="11.7109375" bestFit="1" customWidth="1"/>
    <col min="14086" max="14086" width="12.28515625" customWidth="1"/>
    <col min="14337" max="14337" width="8.85546875" customWidth="1"/>
    <col min="14338" max="14338" width="12.85546875" customWidth="1"/>
    <col min="14339" max="14339" width="25.42578125" customWidth="1"/>
    <col min="14340" max="14340" width="13.42578125" customWidth="1"/>
    <col min="14341" max="14341" width="11.7109375" bestFit="1" customWidth="1"/>
    <col min="14342" max="14342" width="12.28515625" customWidth="1"/>
    <col min="14593" max="14593" width="8.85546875" customWidth="1"/>
    <col min="14594" max="14594" width="12.85546875" customWidth="1"/>
    <col min="14595" max="14595" width="25.42578125" customWidth="1"/>
    <col min="14596" max="14596" width="13.42578125" customWidth="1"/>
    <col min="14597" max="14597" width="11.7109375" bestFit="1" customWidth="1"/>
    <col min="14598" max="14598" width="12.28515625" customWidth="1"/>
    <col min="14849" max="14849" width="8.85546875" customWidth="1"/>
    <col min="14850" max="14850" width="12.85546875" customWidth="1"/>
    <col min="14851" max="14851" width="25.42578125" customWidth="1"/>
    <col min="14852" max="14852" width="13.42578125" customWidth="1"/>
    <col min="14853" max="14853" width="11.7109375" bestFit="1" customWidth="1"/>
    <col min="14854" max="14854" width="12.28515625" customWidth="1"/>
    <col min="15105" max="15105" width="8.85546875" customWidth="1"/>
    <col min="15106" max="15106" width="12.85546875" customWidth="1"/>
    <col min="15107" max="15107" width="25.42578125" customWidth="1"/>
    <col min="15108" max="15108" width="13.42578125" customWidth="1"/>
    <col min="15109" max="15109" width="11.7109375" bestFit="1" customWidth="1"/>
    <col min="15110" max="15110" width="12.28515625" customWidth="1"/>
    <col min="15361" max="15361" width="8.85546875" customWidth="1"/>
    <col min="15362" max="15362" width="12.85546875" customWidth="1"/>
    <col min="15363" max="15363" width="25.42578125" customWidth="1"/>
    <col min="15364" max="15364" width="13.42578125" customWidth="1"/>
    <col min="15365" max="15365" width="11.7109375" bestFit="1" customWidth="1"/>
    <col min="15366" max="15366" width="12.28515625" customWidth="1"/>
    <col min="15617" max="15617" width="8.85546875" customWidth="1"/>
    <col min="15618" max="15618" width="12.85546875" customWidth="1"/>
    <col min="15619" max="15619" width="25.42578125" customWidth="1"/>
    <col min="15620" max="15620" width="13.42578125" customWidth="1"/>
    <col min="15621" max="15621" width="11.7109375" bestFit="1" customWidth="1"/>
    <col min="15622" max="15622" width="12.28515625" customWidth="1"/>
    <col min="15873" max="15873" width="8.85546875" customWidth="1"/>
    <col min="15874" max="15874" width="12.85546875" customWidth="1"/>
    <col min="15875" max="15875" width="25.42578125" customWidth="1"/>
    <col min="15876" max="15876" width="13.42578125" customWidth="1"/>
    <col min="15877" max="15877" width="11.7109375" bestFit="1" customWidth="1"/>
    <col min="15878" max="15878" width="12.28515625" customWidth="1"/>
    <col min="16129" max="16129" width="8.85546875" customWidth="1"/>
    <col min="16130" max="16130" width="12.85546875" customWidth="1"/>
    <col min="16131" max="16131" width="25.42578125" customWidth="1"/>
    <col min="16132" max="16132" width="13.42578125" customWidth="1"/>
    <col min="16133" max="16133" width="11.7109375" bestFit="1" customWidth="1"/>
    <col min="16134" max="16134" width="12.28515625" customWidth="1"/>
  </cols>
  <sheetData>
    <row r="3" spans="1:256" x14ac:dyDescent="0.25">
      <c r="C3" s="1"/>
      <c r="D3" s="1"/>
      <c r="E3" s="1"/>
    </row>
    <row r="4" spans="1:256" ht="15.75" x14ac:dyDescent="0.25">
      <c r="A4" s="82" t="s">
        <v>1</v>
      </c>
      <c r="B4" s="82"/>
      <c r="C4" s="82"/>
      <c r="D4" s="82"/>
      <c r="E4" s="82"/>
    </row>
    <row r="5" spans="1:256" ht="15.75" x14ac:dyDescent="0.25">
      <c r="A5" s="2"/>
      <c r="B5" s="2"/>
      <c r="C5" s="2" t="s">
        <v>21</v>
      </c>
      <c r="D5" s="2"/>
      <c r="E5" s="2"/>
    </row>
    <row r="6" spans="1:256" x14ac:dyDescent="0.25">
      <c r="A6" s="83" t="s">
        <v>22</v>
      </c>
      <c r="B6" s="83"/>
      <c r="C6" s="83"/>
      <c r="D6" s="83"/>
      <c r="E6" s="83"/>
    </row>
    <row r="7" spans="1:256" x14ac:dyDescent="0.25">
      <c r="A7" s="83" t="s">
        <v>23</v>
      </c>
      <c r="B7" s="83"/>
      <c r="C7" s="83"/>
      <c r="D7" s="83"/>
      <c r="E7" s="83"/>
    </row>
    <row r="8" spans="1:256" x14ac:dyDescent="0.25">
      <c r="A8" s="83" t="s">
        <v>24</v>
      </c>
      <c r="B8" s="83"/>
      <c r="C8" s="83"/>
      <c r="D8" s="83"/>
      <c r="E8" s="83"/>
    </row>
    <row r="9" spans="1:256" ht="15.75" thickBot="1" x14ac:dyDescent="0.3">
      <c r="A9" s="84" t="s">
        <v>6</v>
      </c>
      <c r="B9" s="84"/>
      <c r="C9" s="84"/>
      <c r="D9" s="84"/>
      <c r="E9" s="85"/>
      <c r="F9" s="4"/>
    </row>
    <row r="10" spans="1:256" ht="15.75" thickBot="1" x14ac:dyDescent="0.3">
      <c r="A10" s="5" t="s">
        <v>7</v>
      </c>
      <c r="B10" s="6" t="s">
        <v>8</v>
      </c>
      <c r="C10" s="6" t="s">
        <v>9</v>
      </c>
      <c r="D10" s="6" t="s">
        <v>10</v>
      </c>
      <c r="E10" s="6" t="s">
        <v>11</v>
      </c>
      <c r="F10" s="7" t="s">
        <v>12</v>
      </c>
    </row>
    <row r="11" spans="1:256" x14ac:dyDescent="0.25">
      <c r="A11" s="14">
        <v>45108</v>
      </c>
      <c r="B11" s="25"/>
      <c r="C11" s="16" t="s">
        <v>13</v>
      </c>
      <c r="D11" s="26"/>
      <c r="E11" s="18"/>
      <c r="F11" s="27">
        <v>1510309.68</v>
      </c>
    </row>
    <row r="12" spans="1:256" x14ac:dyDescent="0.25">
      <c r="A12" s="28">
        <v>45138</v>
      </c>
      <c r="B12" s="29" t="s">
        <v>25</v>
      </c>
      <c r="C12" s="30" t="s">
        <v>26</v>
      </c>
      <c r="D12" s="30"/>
      <c r="E12" s="31">
        <v>175</v>
      </c>
      <c r="F12" s="27">
        <f>+F11-E12</f>
        <v>1510134.68</v>
      </c>
      <c r="G12" s="32"/>
      <c r="H12" s="32"/>
      <c r="I12" s="32"/>
      <c r="J12" s="32"/>
      <c r="K12" s="32"/>
      <c r="L12" s="32"/>
      <c r="M12" s="32"/>
      <c r="N12" s="32"/>
      <c r="O12" s="33"/>
      <c r="P12" s="34"/>
      <c r="Q12" s="34"/>
      <c r="R12" s="34"/>
      <c r="S12" s="34"/>
      <c r="T12" s="34"/>
      <c r="U12" s="34"/>
      <c r="V12" s="34"/>
      <c r="W12" s="34"/>
      <c r="X12" s="34"/>
      <c r="Y12" s="34"/>
      <c r="Z12" s="34"/>
      <c r="AA12" s="34"/>
      <c r="AB12" s="34"/>
      <c r="AC12" s="34"/>
      <c r="AD12" s="34"/>
      <c r="AE12" s="34"/>
      <c r="AF12" s="34"/>
      <c r="AG12" s="34"/>
      <c r="AH12" s="34"/>
      <c r="AI12" s="34"/>
      <c r="AJ12" s="34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  <c r="BF12" s="34"/>
      <c r="BG12" s="34"/>
      <c r="BH12" s="34"/>
      <c r="BI12" s="34"/>
      <c r="BJ12" s="34"/>
      <c r="BK12" s="34"/>
      <c r="BL12" s="34"/>
      <c r="BM12" s="34"/>
      <c r="BN12" s="34"/>
      <c r="BO12" s="34"/>
      <c r="BP12" s="34"/>
      <c r="BQ12" s="34"/>
      <c r="BR12" s="34"/>
      <c r="BS12" s="34"/>
      <c r="BT12" s="34"/>
      <c r="BU12" s="34"/>
      <c r="BV12" s="34"/>
      <c r="BW12" s="34"/>
      <c r="BX12" s="34"/>
      <c r="BY12" s="34"/>
      <c r="BZ12" s="34"/>
      <c r="CA12" s="34"/>
      <c r="CB12" s="34"/>
      <c r="CC12" s="34"/>
      <c r="CD12" s="34"/>
      <c r="CE12" s="34"/>
      <c r="CF12" s="34"/>
      <c r="CG12" s="34"/>
      <c r="CH12" s="34"/>
      <c r="CI12" s="34"/>
      <c r="CJ12" s="34"/>
      <c r="CK12" s="34"/>
      <c r="CL12" s="34"/>
      <c r="CM12" s="34"/>
      <c r="CN12" s="34"/>
      <c r="CO12" s="34"/>
      <c r="CP12" s="34"/>
      <c r="CQ12" s="34"/>
      <c r="CR12" s="34"/>
      <c r="CS12" s="34"/>
      <c r="CT12" s="34"/>
      <c r="CU12" s="34"/>
      <c r="CV12" s="34"/>
      <c r="CW12" s="34"/>
      <c r="CX12" s="34"/>
      <c r="CY12" s="34"/>
      <c r="CZ12" s="34"/>
      <c r="DA12" s="34"/>
      <c r="DB12" s="34"/>
      <c r="DC12" s="34"/>
      <c r="DD12" s="34"/>
      <c r="DE12" s="34"/>
      <c r="DF12" s="34"/>
      <c r="DG12" s="34"/>
      <c r="DH12" s="34"/>
      <c r="DI12" s="34"/>
      <c r="DJ12" s="34"/>
      <c r="DK12" s="34"/>
      <c r="DL12" s="34"/>
      <c r="DM12" s="34"/>
      <c r="DN12" s="34"/>
      <c r="DO12" s="34"/>
      <c r="DP12" s="34"/>
      <c r="DQ12" s="34"/>
      <c r="DR12" s="34"/>
      <c r="DS12" s="34"/>
      <c r="DT12" s="34"/>
      <c r="DU12" s="34"/>
      <c r="DV12" s="34"/>
      <c r="DW12" s="34"/>
      <c r="DX12" s="34"/>
      <c r="DY12" s="34"/>
      <c r="DZ12" s="34"/>
      <c r="EA12" s="34"/>
      <c r="EB12" s="34"/>
      <c r="EC12" s="34"/>
      <c r="ED12" s="34"/>
      <c r="EE12" s="34"/>
      <c r="EF12" s="34"/>
      <c r="EG12" s="34"/>
      <c r="EH12" s="34"/>
      <c r="EI12" s="34"/>
      <c r="EJ12" s="34"/>
      <c r="EK12" s="34"/>
      <c r="EL12" s="34"/>
      <c r="EM12" s="34"/>
      <c r="EN12" s="34"/>
      <c r="EO12" s="34"/>
      <c r="EP12" s="34"/>
      <c r="EQ12" s="34"/>
      <c r="ER12" s="34"/>
      <c r="ES12" s="34"/>
      <c r="ET12" s="34"/>
      <c r="EU12" s="34"/>
      <c r="EV12" s="34"/>
      <c r="EW12" s="34"/>
      <c r="EX12" s="34"/>
      <c r="EY12" s="34"/>
      <c r="EZ12" s="34"/>
      <c r="FA12" s="34"/>
      <c r="FB12" s="34"/>
      <c r="FC12" s="34"/>
      <c r="FD12" s="34"/>
      <c r="FE12" s="34"/>
      <c r="FF12" s="34"/>
      <c r="FG12" s="34"/>
      <c r="FH12" s="34"/>
      <c r="FI12" s="34"/>
      <c r="FJ12" s="34"/>
      <c r="FK12" s="34"/>
      <c r="FL12" s="34"/>
      <c r="FM12" s="34"/>
      <c r="FN12" s="34"/>
      <c r="FO12" s="34"/>
      <c r="FP12" s="34"/>
      <c r="FQ12" s="34"/>
      <c r="FR12" s="34"/>
      <c r="FS12" s="34"/>
      <c r="FT12" s="34"/>
      <c r="FU12" s="34"/>
      <c r="FV12" s="34"/>
      <c r="FW12" s="34"/>
      <c r="FX12" s="34"/>
      <c r="FY12" s="34"/>
      <c r="FZ12" s="34"/>
      <c r="GA12" s="34"/>
      <c r="GB12" s="34"/>
      <c r="GC12" s="34"/>
      <c r="GD12" s="34"/>
      <c r="GE12" s="34"/>
      <c r="GF12" s="34"/>
      <c r="GG12" s="34"/>
      <c r="GH12" s="34"/>
      <c r="GI12" s="34"/>
      <c r="GJ12" s="34"/>
      <c r="GK12" s="34"/>
      <c r="GL12" s="34"/>
      <c r="GM12" s="34"/>
      <c r="GN12" s="34"/>
      <c r="GO12" s="34"/>
      <c r="GP12" s="34"/>
      <c r="GQ12" s="34"/>
      <c r="GR12" s="34"/>
      <c r="GS12" s="34"/>
      <c r="GT12" s="34"/>
      <c r="GU12" s="34"/>
      <c r="GV12" s="34"/>
      <c r="GW12" s="34"/>
      <c r="GX12" s="34"/>
      <c r="GY12" s="34"/>
      <c r="GZ12" s="34"/>
      <c r="HA12" s="34"/>
      <c r="HB12" s="34"/>
      <c r="HC12" s="34"/>
      <c r="HD12" s="34"/>
      <c r="HE12" s="34"/>
      <c r="HF12" s="34"/>
      <c r="HG12" s="34"/>
      <c r="HH12" s="34"/>
      <c r="HI12" s="34"/>
      <c r="HJ12" s="34"/>
      <c r="HK12" s="34"/>
      <c r="HL12" s="34"/>
      <c r="HM12" s="34"/>
      <c r="HN12" s="34"/>
      <c r="HO12" s="34"/>
      <c r="HP12" s="34"/>
      <c r="HQ12" s="34"/>
      <c r="HR12" s="34"/>
      <c r="HS12" s="34"/>
      <c r="HT12" s="34"/>
      <c r="HU12" s="34"/>
      <c r="HV12" s="34"/>
      <c r="HW12" s="34"/>
      <c r="HX12" s="34"/>
      <c r="HY12" s="34"/>
      <c r="HZ12" s="34"/>
      <c r="IA12" s="34"/>
      <c r="IB12" s="34"/>
      <c r="IC12" s="34"/>
      <c r="ID12" s="34"/>
      <c r="IE12" s="34"/>
      <c r="IF12" s="34"/>
      <c r="IG12" s="34"/>
      <c r="IH12" s="34"/>
      <c r="II12" s="34"/>
      <c r="IJ12" s="34"/>
      <c r="IK12" s="34"/>
      <c r="IL12" s="34"/>
      <c r="IM12" s="34"/>
      <c r="IN12" s="34"/>
      <c r="IO12" s="34"/>
      <c r="IP12" s="34"/>
      <c r="IQ12" s="34"/>
      <c r="IR12" s="34"/>
      <c r="IS12" s="34"/>
      <c r="IT12" s="34"/>
      <c r="IU12" s="34"/>
      <c r="IV12" s="34"/>
    </row>
    <row r="17" spans="1:4" x14ac:dyDescent="0.25">
      <c r="A17" t="s">
        <v>17</v>
      </c>
      <c r="D17" t="s">
        <v>18</v>
      </c>
    </row>
    <row r="18" spans="1:4" x14ac:dyDescent="0.25">
      <c r="A18" t="s">
        <v>19</v>
      </c>
      <c r="D18" t="s">
        <v>20</v>
      </c>
    </row>
  </sheetData>
  <mergeCells count="5">
    <mergeCell ref="A4:E4"/>
    <mergeCell ref="A6:E6"/>
    <mergeCell ref="A7:E7"/>
    <mergeCell ref="A8:E8"/>
    <mergeCell ref="A9:E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SENASA</vt:lpstr>
      <vt:lpstr>MC</vt:lpstr>
      <vt:lpstr>OP</vt:lpstr>
      <vt:lpstr>APORTES Y DONACIONES</vt:lpstr>
      <vt:lpstr>FBR</vt:lpstr>
      <vt:lpstr>'APORTES Y DONACIONES'!Área_de_impresión</vt:lpstr>
      <vt:lpstr>FBR!Área_de_impresión</vt:lpstr>
      <vt:lpstr>MC!Área_de_impresión</vt:lpstr>
      <vt:lpstr>OP!Área_de_impresión</vt:lpstr>
      <vt:lpstr>SENASA!Área_de_impresión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FinanzasLennys</dc:creator>
  <cp:lastModifiedBy>Leynis Lantigua Hernandez</cp:lastModifiedBy>
  <cp:lastPrinted>2023-08-07T11:46:12Z</cp:lastPrinted>
  <dcterms:created xsi:type="dcterms:W3CDTF">2023-08-04T14:12:32Z</dcterms:created>
  <dcterms:modified xsi:type="dcterms:W3CDTF">2023-08-07T13:44:43Z</dcterms:modified>
</cp:coreProperties>
</file>