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TRABAJOS DE DICIEMBRE 2024/2025- SANTO DOMINGO/PORTAL 2025/"/>
    </mc:Choice>
  </mc:AlternateContent>
  <xr:revisionPtr revIDLastSave="8" documentId="8_{10460961-E641-4A60-9BED-4FA0A02E6D58}" xr6:coauthVersionLast="47" xr6:coauthVersionMax="47" xr10:uidLastSave="{CEE08269-8071-46B5-A494-777336E0132D}"/>
  <bookViews>
    <workbookView xWindow="-120" yWindow="-120" windowWidth="21840" windowHeight="13140" tabRatio="443" firstSheet="2" activeTab="2" xr2:uid="{00000000-000D-0000-FFFF-FFFF00000000}"/>
  </bookViews>
  <sheets>
    <sheet name="SENASA" sheetId="11" r:id="rId1"/>
    <sheet name="OP" sheetId="12" r:id="rId2"/>
    <sheet name="MC" sheetId="13" r:id="rId3"/>
  </sheets>
  <definedNames>
    <definedName name="_xlnm.Print_Area" localSheetId="0">SENASA!$A$1:$F$78</definedName>
    <definedName name="_xlnm.Print_Titles" localSheetId="0">SENASA!$7:$8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3" l="1"/>
  <c r="F9" i="13" s="1"/>
  <c r="E10" i="12"/>
  <c r="F10" i="12" s="1"/>
  <c r="F11" i="1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47" i="11" s="1"/>
  <c r="F48" i="11" s="1"/>
  <c r="F49" i="11" s="1"/>
  <c r="F50" i="11" s="1"/>
  <c r="F51" i="11" s="1"/>
  <c r="F52" i="11" s="1"/>
  <c r="F53" i="11" s="1"/>
  <c r="F54" i="11" s="1"/>
  <c r="F55" i="11" s="1"/>
  <c r="F56" i="11" s="1"/>
  <c r="F57" i="11" s="1"/>
  <c r="F58" i="11" s="1"/>
  <c r="F59" i="11" s="1"/>
  <c r="F60" i="11" s="1"/>
  <c r="F61" i="11" s="1"/>
  <c r="F62" i="11" s="1"/>
  <c r="F63" i="11" s="1"/>
  <c r="F64" i="11" s="1"/>
  <c r="F65" i="11" s="1"/>
  <c r="F66" i="11" s="1"/>
  <c r="F67" i="11" s="1"/>
  <c r="F68" i="11" s="1"/>
  <c r="F69" i="11" s="1"/>
  <c r="F70" i="11" s="1"/>
  <c r="F71" i="11" s="1"/>
  <c r="F72" i="11" s="1"/>
  <c r="F73" i="11" s="1"/>
  <c r="F10" i="11"/>
  <c r="G123" i="11" l="1"/>
  <c r="I105" i="11" l="1"/>
  <c r="I106" i="11" s="1"/>
</calcChain>
</file>

<file path=xl/sharedStrings.xml><?xml version="1.0" encoding="utf-8"?>
<sst xmlns="http://schemas.openxmlformats.org/spreadsheetml/2006/main" count="122" uniqueCount="93">
  <si>
    <t>SERVICIO REGIONAL DE SALUD NORCENTRAL II</t>
  </si>
  <si>
    <t xml:space="preserve"> Banco de Reservas de la Republica Dominicana</t>
  </si>
  <si>
    <t xml:space="preserve"> AL 31 DE ENERO 2025</t>
  </si>
  <si>
    <t>VENTA DE SERVICIO</t>
  </si>
  <si>
    <t xml:space="preserve"> </t>
  </si>
  <si>
    <t>(Valores Expresado en RD$)</t>
  </si>
  <si>
    <t>LIBRO BANCO</t>
  </si>
  <si>
    <t>FECHA</t>
  </si>
  <si>
    <t>CHEQUE NUMERO</t>
  </si>
  <si>
    <t>CONCEPTO</t>
  </si>
  <si>
    <t>DEDITO</t>
  </si>
  <si>
    <t>CREDITO</t>
  </si>
  <si>
    <t>Balance</t>
  </si>
  <si>
    <t>BALANCE INICIAL</t>
  </si>
  <si>
    <t>DEPOSITO</t>
  </si>
  <si>
    <t>MANTENIMIENTO DE VEHICULO</t>
  </si>
  <si>
    <t>PAGO ENERGIA ELECTRICA DEL CPN HOYA DEL CAIMITO</t>
  </si>
  <si>
    <t>APERTURA DE CAJA CHICA</t>
  </si>
  <si>
    <t>SERVICIO DE TELEFONO DEL MES DE ENERO 2025</t>
  </si>
  <si>
    <t>SERVICIO DE FLOTAS DEL SRSN II DEL MES DE ENERO 2025</t>
  </si>
  <si>
    <t>SERVICIO DE INTERNET DELSRSNII DEL MES DE ENERO 2025</t>
  </si>
  <si>
    <t>UNIDADES DENTALES  FIJAS Y MOVILES</t>
  </si>
  <si>
    <t>IR 17 DEL MES DE DICIEMBRE 2024</t>
  </si>
  <si>
    <t xml:space="preserve">GLUCOMETROS Y MATERIAL GASTABLE </t>
  </si>
  <si>
    <t>IMPRESIÓN DE TALONARIOS</t>
  </si>
  <si>
    <t>PAGO DE SERVICIO DE INTERNET DEL ALAMACEN DE VILLA OLGA</t>
  </si>
  <si>
    <t>IR 3 DEL MES DE DICIEMBRE 2024</t>
  </si>
  <si>
    <t>ALQUILER LOCAL PARA CONSULTORIO ATENCION PRIMARIA DEL MES DE ENERO 2025</t>
  </si>
  <si>
    <t>ALQUILER LOCAL PARA CONSULTORIO ENSANCHE ESPAILLAT DEL MES DE ENERO 2025</t>
  </si>
  <si>
    <t>ALQUILER LOCAL PARA CONSULTORIO CPN LA GLORIA DEL MES DE ENERO 2025</t>
  </si>
  <si>
    <t>ALQUILER LOCAL PARA CONSULTORIO CPN LOS MARTIRES DEL MES DE ENERO 2025</t>
  </si>
  <si>
    <t>ALQUILER LOCAL PARA CONSULTORIOCPN VILLA TABACALERA DEL MES DE ENERO 2025</t>
  </si>
  <si>
    <t>ALQUILER LOCAL PARA CONSULTORIO CPN KOREA DEL MES DE ENERO 2025</t>
  </si>
  <si>
    <t>ALQUILER LOCAL PARA CONSULTORIO CPN HOYO DE BARTOLA DEL MES DE ENERO 2025</t>
  </si>
  <si>
    <t>ALQUILER LOCAL PARA CONSULTORIO CPN LOS PANCHOS  DEL MES DE ENERO 2025</t>
  </si>
  <si>
    <t>ALQUILER LOCAL PARA CONSULTORIO CPN MONTE LA JAGUA  DEL MES DE ENERO 2025</t>
  </si>
  <si>
    <t>ALQUILER LOCAL PARA CONSULTORIO CPN LA EMBOSCADA  DEL MES DE ENERO 2025</t>
  </si>
  <si>
    <t>ALQUILER LOCAL PARA CONSULTORIO CPN GUAUCI  DEL MES DE ENERO 2025</t>
  </si>
  <si>
    <t>ALQUILER LOCAL PARA CONSULTORIO CPN LAS LAGUNAS DEL MES DE ENERO 2025</t>
  </si>
  <si>
    <t>ALQUILER LOCAL PARA CONSULTORIO CPN BAITEY GINEBRE DEL MES DE ENERO 2025</t>
  </si>
  <si>
    <t>ALQUILER LOCAL PARA CONSULTORIO CPN VILLA PROGRESO  DEL MES DE ENERO 2025</t>
  </si>
  <si>
    <t>ALQUILER LOCAL PARA EL CONSULTORIO DEL CPN CUERO DURO  DEL MES DE ENERO 2025</t>
  </si>
  <si>
    <t>ALQUILER LOCAL PARA EL CONSULTORIO DEL CPN LLAREPARADERO DEL MES DE ENERO 2025</t>
  </si>
  <si>
    <t>ALQUILER LOCAL PARA CONSULTORIO CPN SAL SI PUEDES  DEL MES DE ENERO 2025</t>
  </si>
  <si>
    <t>ALQUILER LOCAL PARA CONSULTORIOS DE ATENCION PRIMARIA CPN LA UNION DEL MES DE ENERO 2025</t>
  </si>
  <si>
    <t>ALQUILER LOCAL PARA LA FARMACIA EN VILLA OLGA DEL MES DE DENERO 2025</t>
  </si>
  <si>
    <t>ALQUILER LOCAL PARA CONSULTORIO ARROYO HONDO DEL MES DE ENERO 2025</t>
  </si>
  <si>
    <t>ALQUILER LOCAL PARA EL CONSULTORIO DEL CPN LLANOS DEL INGENIO   DEL MES DE ENERO 2025</t>
  </si>
  <si>
    <t>REACTIVOS DE LABORATORIO</t>
  </si>
  <si>
    <t>MATERIAL GASTABLE DE ODONTOLOGIA</t>
  </si>
  <si>
    <t>BOTELLONES DE AGUA</t>
  </si>
  <si>
    <t>SERVICIO DE AGUA DEL SRSN II</t>
  </si>
  <si>
    <t>INSUMOS DE LABORATORIO</t>
  </si>
  <si>
    <t xml:space="preserve">ROLLO DE PAPEL DE IMPRESORA TERMICA </t>
  </si>
  <si>
    <t>PRODUCTOS QUIMICOS ODONTOLOGICOS</t>
  </si>
  <si>
    <t>CAFÉ Y AZUCAR</t>
  </si>
  <si>
    <t>MATERIALES DE LIMPIEZA</t>
  </si>
  <si>
    <t>GAS GLP</t>
  </si>
  <si>
    <t>TONERS Y TINTA</t>
  </si>
  <si>
    <t>ALQUILER LOCAL OFICINA PRINCIPAL SRSN II CORRESPONDIENTE A ENERO 2025</t>
  </si>
  <si>
    <t>NOMINA GENERAL DEL MES DE ENERO 2025</t>
  </si>
  <si>
    <t>NOMINA DE COMPENSACIONES DEL MES DE ENERO 2025</t>
  </si>
  <si>
    <t>NOMINA DE COMPENSACIONES ODONTOLOGIA DEL MES DE ENERO 2025</t>
  </si>
  <si>
    <t>ACTIVIDADES DEL POA-ALMUERZO Y REFRIGERIO</t>
  </si>
  <si>
    <t xml:space="preserve">TONERS Y TINTA </t>
  </si>
  <si>
    <t>IMPRESION DE TALONARIOS</t>
  </si>
  <si>
    <t>INSUMOS PARA MANTENIMIENTO</t>
  </si>
  <si>
    <t>MATERIALES DE OFICINA</t>
  </si>
  <si>
    <t>TSS DEL MES DE  ENERO 2025</t>
  </si>
  <si>
    <t>ESTADO  DE CUENTA</t>
  </si>
  <si>
    <t xml:space="preserve">COMISIONES Y GASTOS BANCARIOS </t>
  </si>
  <si>
    <t>PREPARADO  POR:</t>
  </si>
  <si>
    <t>REVISADO POR :</t>
  </si>
  <si>
    <t>SAOLY PEÑA</t>
  </si>
  <si>
    <t xml:space="preserve">LICDA. LEYNIS LANTIGUA </t>
  </si>
  <si>
    <t xml:space="preserve">                                                                                 Servicio Regional de Salud Cibao Norte l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</si>
  <si>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</si>
  <si>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             AL 31 DE ENERO 2025</t>
  </si>
  <si>
    <t xml:space="preserve">                                                                     FONDO OPERATIVO</t>
  </si>
  <si>
    <t xml:space="preserve">                                                                     (Valores Expresado en RD$)</t>
  </si>
  <si>
    <t>TRANFERENCIA</t>
  </si>
  <si>
    <t>DEBITO</t>
  </si>
  <si>
    <t xml:space="preserve">ESTADO DE CUENTA </t>
  </si>
  <si>
    <t>COMISIONES Y CARGOS BANACARIOS ENERO 2025</t>
  </si>
  <si>
    <t xml:space="preserve">PREPARADO POR </t>
  </si>
  <si>
    <t xml:space="preserve">REVISADO POR </t>
  </si>
  <si>
    <t xml:space="preserve">                                                 Servicio Regional de Salud Norccentral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</si>
  <si>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</si>
  <si>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</si>
  <si>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31 DE ENERO 2025</t>
  </si>
  <si>
    <t xml:space="preserve">                                          (Valores Expresado en RD$)</t>
  </si>
  <si>
    <t>ESTADO DE CUENTA</t>
  </si>
  <si>
    <t>COMISIONES Y GASTOS BANCARIOS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</si>
</sst>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#,##0.00000000000_);\(#,##0.00000000000\)"/>
    <numFmt numFmtId="167" formatCode="#,##0.00000000000"/>
    <numFmt numFmtId="168" formatCode="#,##0.00000000"/>
  </numFmts>
  <fonts count="15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85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3" borderId="2" xfId="1" applyFont="1" applyFill="1" applyBorder="1"/>
    <xf numFmtId="164" fontId="6" fillId="5" borderId="2" xfId="1" applyFont="1" applyFill="1" applyBorder="1"/>
    <xf numFmtId="164" fontId="0" fillId="5" borderId="0" xfId="1" applyFont="1" applyFill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167" fontId="0" fillId="0" borderId="0" xfId="0" applyNumberFormat="1"/>
    <xf numFmtId="0" fontId="8" fillId="5" borderId="0" xfId="0" applyFont="1" applyFill="1"/>
    <xf numFmtId="4" fontId="8" fillId="5" borderId="0" xfId="0" applyNumberFormat="1" applyFont="1" applyFill="1"/>
    <xf numFmtId="164" fontId="8" fillId="5" borderId="0" xfId="0" applyNumberFormat="1" applyFont="1" applyFill="1"/>
    <xf numFmtId="164" fontId="8" fillId="5" borderId="0" xfId="1" applyFont="1" applyFill="1"/>
    <xf numFmtId="166" fontId="8" fillId="5" borderId="0" xfId="0" applyNumberFormat="1" applyFont="1" applyFill="1"/>
    <xf numFmtId="43" fontId="8" fillId="5" borderId="0" xfId="0" applyNumberFormat="1" applyFont="1" applyFill="1"/>
    <xf numFmtId="4" fontId="9" fillId="5" borderId="0" xfId="3" applyNumberFormat="1" applyFont="1" applyFill="1"/>
    <xf numFmtId="4" fontId="8" fillId="5" borderId="0" xfId="1" applyNumberFormat="1" applyFont="1" applyFill="1" applyAlignment="1">
      <alignment horizontal="right"/>
    </xf>
    <xf numFmtId="165" fontId="6" fillId="5" borderId="2" xfId="5" applyNumberFormat="1" applyFont="1" applyFill="1" applyBorder="1" applyAlignment="1">
      <alignment horizontal="left"/>
    </xf>
    <xf numFmtId="0" fontId="10" fillId="4" borderId="1" xfId="3" applyFont="1" applyFill="1" applyBorder="1" applyAlignment="1">
      <alignment horizontal="center" vertical="center" wrapText="1"/>
    </xf>
    <xf numFmtId="4" fontId="11" fillId="5" borderId="0" xfId="0" applyNumberFormat="1" applyFont="1" applyFill="1"/>
    <xf numFmtId="0" fontId="11" fillId="5" borderId="0" xfId="0" applyFont="1" applyFill="1"/>
    <xf numFmtId="168" fontId="8" fillId="5" borderId="0" xfId="0" applyNumberFormat="1" applyFont="1" applyFill="1"/>
    <xf numFmtId="4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6" fillId="5" borderId="0" xfId="5" applyNumberFormat="1" applyFont="1" applyFill="1" applyAlignment="1">
      <alignment horizontal="right"/>
    </xf>
    <xf numFmtId="165" fontId="6" fillId="5" borderId="0" xfId="5" applyNumberFormat="1" applyFont="1" applyFill="1" applyAlignment="1">
      <alignment horizontal="left"/>
    </xf>
    <xf numFmtId="0" fontId="6" fillId="5" borderId="0" xfId="7" applyFont="1" applyFill="1"/>
    <xf numFmtId="4" fontId="6" fillId="5" borderId="0" xfId="9" applyNumberFormat="1" applyFont="1" applyFill="1"/>
    <xf numFmtId="39" fontId="12" fillId="5" borderId="0" xfId="1" applyNumberFormat="1" applyFont="1" applyFill="1" applyBorder="1" applyAlignment="1"/>
    <xf numFmtId="164" fontId="6" fillId="5" borderId="0" xfId="1" applyFont="1" applyFill="1" applyBorder="1"/>
    <xf numFmtId="0" fontId="6" fillId="5" borderId="2" xfId="7" applyFont="1" applyFill="1" applyBorder="1" applyAlignment="1">
      <alignment wrapText="1"/>
    </xf>
    <xf numFmtId="164" fontId="4" fillId="0" borderId="0" xfId="1" applyFont="1" applyBorder="1"/>
    <xf numFmtId="1" fontId="6" fillId="5" borderId="2" xfId="6" applyNumberFormat="1" applyFont="1" applyFill="1" applyBorder="1" applyAlignment="1">
      <alignment horizontal="left"/>
    </xf>
    <xf numFmtId="0" fontId="6" fillId="5" borderId="2" xfId="7" applyFont="1" applyFill="1" applyBorder="1"/>
    <xf numFmtId="4" fontId="6" fillId="5" borderId="2" xfId="8" applyNumberFormat="1" applyFont="1" applyFill="1" applyBorder="1"/>
    <xf numFmtId="0" fontId="12" fillId="6" borderId="2" xfId="0" applyFont="1" applyFill="1" applyBorder="1" applyAlignment="1">
      <alignment horizontal="left" vertical="center" wrapText="1"/>
    </xf>
    <xf numFmtId="0" fontId="12" fillId="6" borderId="2" xfId="0" applyFont="1" applyFill="1" applyBorder="1" applyAlignment="1">
      <alignment horizontal="left" wrapText="1"/>
    </xf>
    <xf numFmtId="4" fontId="12" fillId="6" borderId="2" xfId="0" applyNumberFormat="1" applyFont="1" applyFill="1" applyBorder="1" applyAlignment="1">
      <alignment vertical="center" wrapText="1"/>
    </xf>
    <xf numFmtId="0" fontId="12" fillId="6" borderId="2" xfId="0" applyFont="1" applyFill="1" applyBorder="1" applyAlignment="1">
      <alignment wrapText="1" shrinkToFit="1"/>
    </xf>
    <xf numFmtId="0" fontId="12" fillId="6" borderId="2" xfId="0" applyFont="1" applyFill="1" applyBorder="1" applyAlignment="1">
      <alignment horizontal="left" wrapText="1" shrinkToFit="1"/>
    </xf>
    <xf numFmtId="0" fontId="3" fillId="0" borderId="0" xfId="0" applyFont="1" applyAlignment="1">
      <alignment horizontal="center"/>
    </xf>
    <xf numFmtId="0" fontId="13" fillId="0" borderId="0" xfId="0" applyFont="1"/>
    <xf numFmtId="0" fontId="0" fillId="2" borderId="6" xfId="0" applyFill="1" applyBorder="1"/>
    <xf numFmtId="49" fontId="6" fillId="4" borderId="2" xfId="6" applyNumberFormat="1" applyFont="1" applyFill="1" applyBorder="1" applyAlignment="1">
      <alignment horizontal="center"/>
    </xf>
    <xf numFmtId="0" fontId="6" fillId="4" borderId="5" xfId="3" applyFont="1" applyFill="1" applyBorder="1" applyAlignment="1">
      <alignment horizontal="center" vertical="center" wrapText="1"/>
    </xf>
    <xf numFmtId="14" fontId="6" fillId="3" borderId="2" xfId="5" applyNumberFormat="1" applyFont="1" applyFill="1" applyBorder="1" applyAlignment="1">
      <alignment horizontal="right"/>
    </xf>
    <xf numFmtId="49" fontId="6" fillId="3" borderId="2" xfId="6" applyNumberFormat="1" applyFont="1" applyFill="1" applyBorder="1" applyAlignment="1">
      <alignment horizontal="center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14" fontId="6" fillId="5" borderId="2" xfId="5" applyNumberFormat="1" applyFont="1" applyFill="1" applyBorder="1"/>
    <xf numFmtId="1" fontId="6" fillId="5" borderId="2" xfId="6" applyNumberFormat="1" applyFont="1" applyFill="1" applyBorder="1" applyAlignment="1">
      <alignment horizontal="center"/>
    </xf>
    <xf numFmtId="4" fontId="12" fillId="5" borderId="2" xfId="0" applyNumberFormat="1" applyFont="1" applyFill="1" applyBorder="1"/>
    <xf numFmtId="4" fontId="6" fillId="5" borderId="2" xfId="7" applyNumberFormat="1" applyFont="1" applyFill="1" applyBorder="1"/>
    <xf numFmtId="164" fontId="4" fillId="5" borderId="0" xfId="1" applyFont="1" applyFill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4" fontId="14" fillId="5" borderId="0" xfId="9" applyNumberFormat="1" applyFont="1" applyFill="1"/>
    <xf numFmtId="4" fontId="6" fillId="5" borderId="0" xfId="8" applyNumberFormat="1" applyFont="1" applyFill="1"/>
    <xf numFmtId="4" fontId="14" fillId="5" borderId="0" xfId="7" applyNumberFormat="1" applyFont="1" applyFill="1"/>
    <xf numFmtId="14" fontId="6" fillId="3" borderId="2" xfId="5" applyNumberFormat="1" applyFont="1" applyFill="1" applyBorder="1"/>
    <xf numFmtId="4" fontId="14" fillId="3" borderId="2" xfId="9" applyNumberFormat="1" applyFont="1" applyFill="1" applyBorder="1"/>
    <xf numFmtId="4" fontId="14" fillId="3" borderId="2" xfId="7" applyNumberFormat="1" applyFont="1" applyFill="1" applyBorder="1"/>
    <xf numFmtId="14" fontId="6" fillId="5" borderId="7" xfId="5" applyNumberFormat="1" applyFont="1" applyFill="1" applyBorder="1"/>
    <xf numFmtId="49" fontId="6" fillId="5" borderId="7" xfId="6" applyNumberFormat="1" applyFont="1" applyFill="1" applyBorder="1" applyAlignment="1">
      <alignment horizontal="center"/>
    </xf>
    <xf numFmtId="0" fontId="14" fillId="5" borderId="7" xfId="0" applyFont="1" applyFill="1" applyBorder="1" applyAlignment="1">
      <alignment wrapText="1"/>
    </xf>
    <xf numFmtId="4" fontId="14" fillId="5" borderId="7" xfId="9" applyNumberFormat="1" applyFont="1" applyFill="1" applyBorder="1"/>
    <xf numFmtId="4" fontId="6" fillId="5" borderId="7" xfId="8" applyNumberFormat="1" applyFont="1" applyFill="1" applyBorder="1"/>
    <xf numFmtId="4" fontId="14" fillId="5" borderId="2" xfId="7" applyNumberFormat="1" applyFont="1" applyFill="1" applyBorder="1"/>
    <xf numFmtId="4" fontId="0" fillId="5" borderId="0" xfId="0" applyNumberFormat="1" applyFill="1"/>
    <xf numFmtId="164" fontId="4" fillId="0" borderId="0" xfId="1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9">
    <cellStyle name="Millares" xfId="1" builtinId="3"/>
    <cellStyle name="Millares 2" xfId="11" xr:uid="{00000000-0005-0000-0000-000001000000}"/>
    <cellStyle name="Millares 2 2" xfId="12" xr:uid="{00000000-0005-0000-0000-000002000000}"/>
    <cellStyle name="Millares 3" xfId="18" xr:uid="{00000000-0005-0000-0000-000003000000}"/>
    <cellStyle name="Millares 3 2" xfId="13" xr:uid="{00000000-0005-0000-0000-000004000000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Porcentaje 2" xfId="17" xr:uid="{00000000-0005-0000-0000-00001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26957</xdr:colOff>
      <xdr:row>1</xdr:row>
      <xdr:rowOff>26958</xdr:rowOff>
    </xdr:from>
    <xdr:to>
      <xdr:col>2</xdr:col>
      <xdr:colOff>109267</xdr:colOff>
      <xdr:row>4</xdr:row>
      <xdr:rowOff>106932</xdr:rowOff>
    </xdr:to>
    <xdr:pic>
      <xdr:nvPicPr>
        <xdr:cNvPr id="2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CCF3B116-1F77-92EB-44D8-E228473F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26957" y="215661"/>
          <a:ext cx="2059197" cy="6550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161925</xdr:rowOff>
    </xdr:from>
    <xdr:to>
      <xdr:col>1</xdr:col>
      <xdr:colOff>1019175</xdr:colOff>
      <xdr:row>4</xdr:row>
      <xdr:rowOff>38100</xdr:rowOff>
    </xdr:to>
    <xdr:pic>
      <xdr:nvPicPr>
        <xdr:cNvPr id="2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68A744C4-CD90-469A-8767-6A815FEAD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66675" y="161925"/>
          <a:ext cx="20574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0</xdr:row>
      <xdr:rowOff>104775</xdr:rowOff>
    </xdr:from>
    <xdr:to>
      <xdr:col>2</xdr:col>
      <xdr:colOff>276225</xdr:colOff>
      <xdr:row>3</xdr:row>
      <xdr:rowOff>171450</xdr:rowOff>
    </xdr:to>
    <xdr:pic>
      <xdr:nvPicPr>
        <xdr:cNvPr id="2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FBEAF3D0-F871-48BF-B6D9-205192686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171450" y="104775"/>
          <a:ext cx="206692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81"/>
  <sheetViews>
    <sheetView zoomScale="106" zoomScaleNormal="106" workbookViewId="0">
      <selection activeCell="I4" sqref="I4"/>
    </sheetView>
  </sheetViews>
  <sheetFormatPr defaultColWidth="11.42578125" defaultRowHeight="15"/>
  <cols>
    <col min="1" max="1" width="10.7109375" customWidth="1"/>
    <col min="2" max="2" width="18.85546875" customWidth="1"/>
    <col min="3" max="3" width="45.85546875" customWidth="1"/>
    <col min="4" max="4" width="11.85546875" customWidth="1"/>
    <col min="5" max="5" width="14.140625" customWidth="1"/>
    <col min="6" max="6" width="11.7109375" style="7" bestFit="1" customWidth="1"/>
    <col min="7" max="7" width="12.7109375" style="19" bestFit="1" customWidth="1"/>
    <col min="8" max="8" width="16.28515625" style="19" customWidth="1"/>
    <col min="9" max="9" width="18.5703125" style="19" bestFit="1" customWidth="1"/>
    <col min="10" max="10" width="18.5703125" bestFit="1" customWidth="1"/>
  </cols>
  <sheetData>
    <row r="1" spans="1:9" ht="15" customHeight="1">
      <c r="A1" s="83" t="s">
        <v>0</v>
      </c>
      <c r="B1" s="83"/>
      <c r="C1" s="83"/>
      <c r="D1" s="83"/>
      <c r="E1" s="83"/>
      <c r="F1" s="83"/>
    </row>
    <row r="2" spans="1:9" ht="15.75">
      <c r="A2" s="83" t="s">
        <v>1</v>
      </c>
      <c r="B2" s="83"/>
      <c r="C2" s="83"/>
      <c r="D2" s="83"/>
      <c r="E2" s="83"/>
      <c r="F2" s="83"/>
    </row>
    <row r="3" spans="1:9">
      <c r="A3" s="84" t="s">
        <v>2</v>
      </c>
      <c r="B3" s="84"/>
      <c r="C3" s="84"/>
      <c r="D3" s="84"/>
      <c r="E3" s="84"/>
      <c r="F3" s="84"/>
    </row>
    <row r="4" spans="1:9">
      <c r="A4" s="84" t="s">
        <v>3</v>
      </c>
      <c r="B4" s="84"/>
      <c r="C4" s="84"/>
      <c r="D4" s="84"/>
      <c r="E4" s="84"/>
      <c r="F4" s="84"/>
      <c r="I4" s="19" t="s">
        <v>4</v>
      </c>
    </row>
    <row r="5" spans="1:9">
      <c r="A5" s="84" t="s">
        <v>5</v>
      </c>
      <c r="B5" s="84"/>
      <c r="C5" s="84"/>
      <c r="D5" s="84"/>
      <c r="E5" s="84"/>
      <c r="F5" s="84"/>
    </row>
    <row r="6" spans="1:9">
      <c r="A6" s="10"/>
      <c r="B6" s="10"/>
      <c r="C6" s="10"/>
      <c r="D6" s="10"/>
      <c r="E6" s="10"/>
    </row>
    <row r="7" spans="1:9" ht="20.25" customHeight="1" thickBot="1">
      <c r="A7" s="81" t="s">
        <v>6</v>
      </c>
      <c r="B7" s="81"/>
      <c r="C7" s="81"/>
      <c r="D7" s="81"/>
      <c r="E7" s="82"/>
      <c r="F7" s="11"/>
    </row>
    <row r="8" spans="1:9" ht="18.75" customHeight="1" thickBot="1">
      <c r="A8" s="1" t="s">
        <v>7</v>
      </c>
      <c r="B8" s="28" t="s">
        <v>8</v>
      </c>
      <c r="C8" s="2" t="s">
        <v>9</v>
      </c>
      <c r="D8" s="2" t="s">
        <v>10</v>
      </c>
      <c r="E8" s="2" t="s">
        <v>11</v>
      </c>
      <c r="F8" s="12" t="s">
        <v>12</v>
      </c>
    </row>
    <row r="9" spans="1:9" ht="13.5" customHeight="1">
      <c r="A9" s="8">
        <v>45658</v>
      </c>
      <c r="B9" s="17"/>
      <c r="C9" s="5" t="s">
        <v>13</v>
      </c>
      <c r="D9" s="4"/>
      <c r="E9" s="3"/>
      <c r="F9" s="13">
        <v>65924721.640000001</v>
      </c>
      <c r="G9" s="20"/>
    </row>
    <row r="10" spans="1:9" s="16" customFormat="1" ht="13.5" customHeight="1">
      <c r="A10" s="9">
        <v>45659</v>
      </c>
      <c r="B10" s="43">
        <v>4524000000124</v>
      </c>
      <c r="C10" s="44" t="s">
        <v>14</v>
      </c>
      <c r="D10" s="6">
        <v>964097.4</v>
      </c>
      <c r="E10" s="45"/>
      <c r="F10" s="14">
        <f>+F9+D10-E10</f>
        <v>66888819.039999999</v>
      </c>
      <c r="G10" s="20"/>
      <c r="H10" s="19"/>
      <c r="I10" s="19"/>
    </row>
    <row r="11" spans="1:9" s="16" customFormat="1" ht="13.5" customHeight="1">
      <c r="A11" s="9">
        <v>45660</v>
      </c>
      <c r="B11" s="43">
        <v>38653175811</v>
      </c>
      <c r="C11" s="41" t="s">
        <v>15</v>
      </c>
      <c r="D11" s="6"/>
      <c r="E11" s="45">
        <v>101843.64</v>
      </c>
      <c r="F11" s="14">
        <f t="shared" ref="F11:F73" si="0">+F10+D11-E11</f>
        <v>66786975.399999999</v>
      </c>
      <c r="G11" s="20"/>
      <c r="H11" s="19"/>
      <c r="I11" s="19"/>
    </row>
    <row r="12" spans="1:9" s="16" customFormat="1" ht="13.5" customHeight="1">
      <c r="A12" s="9">
        <v>45660</v>
      </c>
      <c r="B12" s="43">
        <v>38653175996</v>
      </c>
      <c r="C12" s="41" t="s">
        <v>16</v>
      </c>
      <c r="D12" s="6"/>
      <c r="E12" s="45">
        <v>8560.75</v>
      </c>
      <c r="F12" s="14">
        <f t="shared" si="0"/>
        <v>66778414.649999999</v>
      </c>
      <c r="G12" s="20"/>
      <c r="H12" s="19"/>
      <c r="I12"/>
    </row>
    <row r="13" spans="1:9" s="16" customFormat="1" ht="13.5" customHeight="1">
      <c r="A13" s="9">
        <v>45659</v>
      </c>
      <c r="B13" s="43">
        <v>16841</v>
      </c>
      <c r="C13" s="41" t="s">
        <v>17</v>
      </c>
      <c r="D13" s="6"/>
      <c r="E13" s="45">
        <v>50000</v>
      </c>
      <c r="F13" s="14">
        <f t="shared" si="0"/>
        <v>66728414.649999999</v>
      </c>
      <c r="G13" s="20"/>
      <c r="H13" s="19"/>
      <c r="I13" s="19"/>
    </row>
    <row r="14" spans="1:9" s="16" customFormat="1" ht="13.5" customHeight="1">
      <c r="A14" s="9">
        <v>45666</v>
      </c>
      <c r="B14" s="43">
        <v>1331900040292</v>
      </c>
      <c r="C14" s="41" t="s">
        <v>14</v>
      </c>
      <c r="D14" s="6">
        <v>151241</v>
      </c>
      <c r="E14" s="45"/>
      <c r="F14" s="14">
        <f t="shared" si="0"/>
        <v>66879655.649999999</v>
      </c>
      <c r="G14" s="20"/>
      <c r="H14" s="19"/>
      <c r="I14" s="19"/>
    </row>
    <row r="15" spans="1:9" s="16" customFormat="1" ht="13.5" customHeight="1">
      <c r="A15" s="9">
        <v>45667</v>
      </c>
      <c r="B15" s="43">
        <v>919000070052</v>
      </c>
      <c r="C15" s="41" t="s">
        <v>14</v>
      </c>
      <c r="D15" s="6">
        <v>274600</v>
      </c>
      <c r="E15" s="45"/>
      <c r="F15" s="14">
        <f t="shared" si="0"/>
        <v>67154255.650000006</v>
      </c>
      <c r="G15" s="20"/>
      <c r="H15" s="19"/>
      <c r="I15" s="19"/>
    </row>
    <row r="16" spans="1:9" s="16" customFormat="1" ht="13.5" customHeight="1">
      <c r="A16" s="9">
        <v>45667</v>
      </c>
      <c r="B16" s="43">
        <v>38688132148</v>
      </c>
      <c r="C16" s="46" t="s">
        <v>18</v>
      </c>
      <c r="D16" s="6"/>
      <c r="E16" s="48">
        <v>20486.13</v>
      </c>
      <c r="F16" s="14">
        <f t="shared" si="0"/>
        <v>67133769.520000011</v>
      </c>
      <c r="G16" s="20"/>
      <c r="H16" s="19"/>
      <c r="I16" s="19"/>
    </row>
    <row r="17" spans="1:9" s="16" customFormat="1" ht="13.5" customHeight="1">
      <c r="A17" s="9">
        <v>45667</v>
      </c>
      <c r="B17" s="43">
        <v>38688132393</v>
      </c>
      <c r="C17" s="46" t="s">
        <v>19</v>
      </c>
      <c r="D17" s="6"/>
      <c r="E17" s="48">
        <v>167818.95</v>
      </c>
      <c r="F17" s="14">
        <f t="shared" si="0"/>
        <v>66965950.570000008</v>
      </c>
      <c r="G17" s="20"/>
      <c r="H17" s="19"/>
      <c r="I17" s="19"/>
    </row>
    <row r="18" spans="1:9" s="16" customFormat="1" ht="13.5" customHeight="1">
      <c r="A18" s="9">
        <v>45667</v>
      </c>
      <c r="B18" s="43">
        <v>38688132556</v>
      </c>
      <c r="C18" s="46" t="s">
        <v>20</v>
      </c>
      <c r="D18" s="6"/>
      <c r="E18" s="48">
        <v>325470.94</v>
      </c>
      <c r="F18" s="14">
        <f t="shared" si="0"/>
        <v>66640479.63000001</v>
      </c>
      <c r="G18" s="20"/>
      <c r="H18" s="19"/>
      <c r="I18" s="19"/>
    </row>
    <row r="19" spans="1:9" s="16" customFormat="1" ht="13.5" customHeight="1">
      <c r="A19" s="9">
        <v>45671</v>
      </c>
      <c r="B19" s="43">
        <v>38708751421</v>
      </c>
      <c r="C19" s="46" t="s">
        <v>21</v>
      </c>
      <c r="D19" s="6"/>
      <c r="E19" s="48">
        <v>339000</v>
      </c>
      <c r="F19" s="14">
        <f t="shared" si="0"/>
        <v>66301479.63000001</v>
      </c>
      <c r="G19" s="20"/>
      <c r="H19" s="19"/>
      <c r="I19" s="19"/>
    </row>
    <row r="20" spans="1:9" s="16" customFormat="1" ht="13.5" customHeight="1">
      <c r="A20" s="9">
        <v>45671</v>
      </c>
      <c r="B20" s="43">
        <v>38708751541</v>
      </c>
      <c r="C20" s="46" t="s">
        <v>22</v>
      </c>
      <c r="D20" s="6"/>
      <c r="E20" s="48">
        <v>141344.45000000001</v>
      </c>
      <c r="F20" s="14">
        <f t="shared" si="0"/>
        <v>66160135.180000007</v>
      </c>
      <c r="G20" s="20"/>
      <c r="H20" s="19"/>
      <c r="I20" s="19"/>
    </row>
    <row r="21" spans="1:9" s="16" customFormat="1" ht="13.5" customHeight="1">
      <c r="A21" s="9">
        <v>45673</v>
      </c>
      <c r="B21" s="43">
        <v>38718372467</v>
      </c>
      <c r="C21" s="46" t="s">
        <v>23</v>
      </c>
      <c r="D21" s="6"/>
      <c r="E21" s="48">
        <v>105937.5</v>
      </c>
      <c r="F21" s="14">
        <f t="shared" si="0"/>
        <v>66054197.680000007</v>
      </c>
      <c r="G21" s="20"/>
      <c r="H21" s="19"/>
      <c r="I21" s="19"/>
    </row>
    <row r="22" spans="1:9" s="16" customFormat="1" ht="13.5" customHeight="1">
      <c r="A22" s="9">
        <v>45673</v>
      </c>
      <c r="B22" s="43">
        <v>38718373411</v>
      </c>
      <c r="C22" s="46" t="s">
        <v>24</v>
      </c>
      <c r="D22" s="6"/>
      <c r="E22" s="48">
        <v>739618.9</v>
      </c>
      <c r="F22" s="14">
        <f t="shared" si="0"/>
        <v>65314578.780000009</v>
      </c>
      <c r="G22" s="20"/>
      <c r="H22" s="19"/>
      <c r="I22" s="19"/>
    </row>
    <row r="23" spans="1:9" s="16" customFormat="1" ht="13.5" customHeight="1">
      <c r="A23" s="9">
        <v>45673</v>
      </c>
      <c r="B23" s="43">
        <v>38718373651</v>
      </c>
      <c r="C23" s="46" t="s">
        <v>25</v>
      </c>
      <c r="D23" s="6"/>
      <c r="E23" s="48">
        <v>3501.1</v>
      </c>
      <c r="F23" s="14">
        <f t="shared" si="0"/>
        <v>65311077.680000007</v>
      </c>
      <c r="G23" s="20"/>
      <c r="H23" s="19"/>
      <c r="I23" s="19"/>
    </row>
    <row r="24" spans="1:9" s="16" customFormat="1" ht="13.5" customHeight="1">
      <c r="A24" s="9">
        <v>45673</v>
      </c>
      <c r="B24" s="43">
        <v>38723573662</v>
      </c>
      <c r="C24" s="46" t="s">
        <v>26</v>
      </c>
      <c r="D24" s="6"/>
      <c r="E24" s="48">
        <v>5340.65</v>
      </c>
      <c r="F24" s="14">
        <f t="shared" si="0"/>
        <v>65305737.030000009</v>
      </c>
      <c r="G24" s="20"/>
      <c r="H24" s="19"/>
      <c r="I24" s="19"/>
    </row>
    <row r="25" spans="1:9" s="16" customFormat="1" ht="24">
      <c r="A25" s="9">
        <v>45673</v>
      </c>
      <c r="B25" s="43">
        <v>38723573762</v>
      </c>
      <c r="C25" s="46" t="s">
        <v>27</v>
      </c>
      <c r="D25" s="6"/>
      <c r="E25" s="48">
        <v>32400</v>
      </c>
      <c r="F25" s="14">
        <f t="shared" si="0"/>
        <v>65273337.030000009</v>
      </c>
      <c r="G25" s="20"/>
      <c r="H25" s="19"/>
      <c r="I25" s="19"/>
    </row>
    <row r="26" spans="1:9" s="16" customFormat="1" ht="24">
      <c r="A26" s="9">
        <v>45673</v>
      </c>
      <c r="B26" s="43">
        <v>38723573883</v>
      </c>
      <c r="C26" s="46" t="s">
        <v>28</v>
      </c>
      <c r="D26" s="6"/>
      <c r="E26" s="48">
        <v>15030</v>
      </c>
      <c r="F26" s="14">
        <f t="shared" si="0"/>
        <v>65258307.030000009</v>
      </c>
      <c r="G26" s="20"/>
      <c r="H26" s="19"/>
      <c r="I26" s="19"/>
    </row>
    <row r="27" spans="1:9" s="16" customFormat="1" ht="24">
      <c r="A27" s="9">
        <v>45673</v>
      </c>
      <c r="B27" s="43">
        <v>38723574124</v>
      </c>
      <c r="C27" s="46" t="s">
        <v>29</v>
      </c>
      <c r="D27" s="6"/>
      <c r="E27" s="48">
        <v>8811</v>
      </c>
      <c r="F27" s="14">
        <f t="shared" si="0"/>
        <v>65249496.030000009</v>
      </c>
      <c r="G27" s="20"/>
      <c r="H27" s="19"/>
      <c r="I27" s="19"/>
    </row>
    <row r="28" spans="1:9" s="16" customFormat="1" ht="24">
      <c r="A28" s="9">
        <v>45673</v>
      </c>
      <c r="B28" s="43">
        <v>38723574246</v>
      </c>
      <c r="C28" s="46" t="s">
        <v>30</v>
      </c>
      <c r="D28" s="6"/>
      <c r="E28" s="48">
        <v>7200</v>
      </c>
      <c r="F28" s="14">
        <f t="shared" si="0"/>
        <v>65242296.030000009</v>
      </c>
      <c r="G28" s="20"/>
      <c r="H28" s="19"/>
      <c r="I28" s="19"/>
    </row>
    <row r="29" spans="1:9" s="16" customFormat="1" ht="24">
      <c r="A29" s="9">
        <v>45673</v>
      </c>
      <c r="B29" s="43">
        <v>38723574309</v>
      </c>
      <c r="C29" s="46" t="s">
        <v>31</v>
      </c>
      <c r="D29" s="6"/>
      <c r="E29" s="48">
        <v>9000</v>
      </c>
      <c r="F29" s="14">
        <f t="shared" si="0"/>
        <v>65233296.030000009</v>
      </c>
      <c r="G29" s="20"/>
      <c r="H29" s="19"/>
      <c r="I29" s="19"/>
    </row>
    <row r="30" spans="1:9" s="16" customFormat="1" ht="24">
      <c r="A30" s="9">
        <v>45673</v>
      </c>
      <c r="B30" s="43">
        <v>38723574384</v>
      </c>
      <c r="C30" s="46" t="s">
        <v>32</v>
      </c>
      <c r="D30" s="6"/>
      <c r="E30" s="48">
        <v>9000</v>
      </c>
      <c r="F30" s="14">
        <f t="shared" si="0"/>
        <v>65224296.030000009</v>
      </c>
      <c r="G30" s="20"/>
      <c r="H30" s="19"/>
      <c r="I30" s="19"/>
    </row>
    <row r="31" spans="1:9" s="16" customFormat="1" ht="24">
      <c r="A31" s="9">
        <v>45673</v>
      </c>
      <c r="B31" s="43">
        <v>38723574481</v>
      </c>
      <c r="C31" s="46" t="s">
        <v>33</v>
      </c>
      <c r="D31" s="6"/>
      <c r="E31" s="48">
        <v>40500</v>
      </c>
      <c r="F31" s="14">
        <f t="shared" si="0"/>
        <v>65183796.030000009</v>
      </c>
      <c r="G31" s="20"/>
      <c r="H31" s="19"/>
      <c r="I31" s="19"/>
    </row>
    <row r="32" spans="1:9" s="16" customFormat="1" ht="24">
      <c r="A32" s="9">
        <v>45673</v>
      </c>
      <c r="B32" s="43">
        <v>38723574564</v>
      </c>
      <c r="C32" s="46" t="s">
        <v>34</v>
      </c>
      <c r="D32" s="6"/>
      <c r="E32" s="48">
        <v>5940</v>
      </c>
      <c r="F32" s="14">
        <f t="shared" si="0"/>
        <v>65177856.030000009</v>
      </c>
      <c r="G32" s="20"/>
      <c r="H32" s="19"/>
      <c r="I32" s="19"/>
    </row>
    <row r="33" spans="1:9" s="16" customFormat="1" ht="24">
      <c r="A33" s="9">
        <v>45673</v>
      </c>
      <c r="B33" s="43">
        <v>38723574630</v>
      </c>
      <c r="C33" s="46" t="s">
        <v>35</v>
      </c>
      <c r="D33" s="6"/>
      <c r="E33" s="48">
        <v>9000</v>
      </c>
      <c r="F33" s="14">
        <f t="shared" si="0"/>
        <v>65168856.030000009</v>
      </c>
      <c r="G33" s="20"/>
      <c r="H33" s="19"/>
      <c r="I33" s="19"/>
    </row>
    <row r="34" spans="1:9" s="16" customFormat="1" ht="24">
      <c r="A34" s="9">
        <v>45673</v>
      </c>
      <c r="B34" s="43">
        <v>38723582576</v>
      </c>
      <c r="C34" s="46" t="s">
        <v>36</v>
      </c>
      <c r="D34" s="6"/>
      <c r="E34" s="48">
        <v>22500</v>
      </c>
      <c r="F34" s="14">
        <f t="shared" si="0"/>
        <v>65146356.030000009</v>
      </c>
      <c r="G34" s="20"/>
      <c r="H34" s="19"/>
      <c r="I34" s="19"/>
    </row>
    <row r="35" spans="1:9" s="16" customFormat="1" ht="24">
      <c r="A35" s="9">
        <v>45673</v>
      </c>
      <c r="B35" s="43">
        <v>38723582678</v>
      </c>
      <c r="C35" s="46" t="s">
        <v>37</v>
      </c>
      <c r="D35" s="6"/>
      <c r="E35" s="48">
        <v>9000</v>
      </c>
      <c r="F35" s="14">
        <f t="shared" si="0"/>
        <v>65137356.030000009</v>
      </c>
      <c r="G35" s="20"/>
      <c r="H35" s="19"/>
      <c r="I35" s="19"/>
    </row>
    <row r="36" spans="1:9" s="16" customFormat="1" ht="24">
      <c r="A36" s="9">
        <v>45673</v>
      </c>
      <c r="B36" s="43">
        <v>38723582744</v>
      </c>
      <c r="C36" s="46" t="s">
        <v>38</v>
      </c>
      <c r="D36" s="6"/>
      <c r="E36" s="48">
        <v>10800</v>
      </c>
      <c r="F36" s="14">
        <f t="shared" si="0"/>
        <v>65126556.030000009</v>
      </c>
      <c r="G36" s="20"/>
      <c r="H36" s="19"/>
      <c r="I36" s="19"/>
    </row>
    <row r="37" spans="1:9" s="16" customFormat="1" ht="24">
      <c r="A37" s="9">
        <v>45673</v>
      </c>
      <c r="B37" s="43">
        <v>38723582823</v>
      </c>
      <c r="C37" s="46" t="s">
        <v>39</v>
      </c>
      <c r="D37" s="6"/>
      <c r="E37" s="48">
        <v>13500</v>
      </c>
      <c r="F37" s="14">
        <f t="shared" si="0"/>
        <v>65113056.030000009</v>
      </c>
      <c r="G37" s="20"/>
      <c r="H37" s="19"/>
      <c r="I37" s="19"/>
    </row>
    <row r="38" spans="1:9" s="16" customFormat="1" ht="24">
      <c r="A38" s="9">
        <v>45673</v>
      </c>
      <c r="B38" s="43">
        <v>38723582898</v>
      </c>
      <c r="C38" s="46" t="s">
        <v>40</v>
      </c>
      <c r="D38" s="6"/>
      <c r="E38" s="48">
        <v>10800</v>
      </c>
      <c r="F38" s="14">
        <f t="shared" si="0"/>
        <v>65102256.030000009</v>
      </c>
      <c r="G38" s="20"/>
      <c r="H38" s="19"/>
      <c r="I38" s="19"/>
    </row>
    <row r="39" spans="1:9" s="16" customFormat="1" ht="24">
      <c r="A39" s="9">
        <v>45673</v>
      </c>
      <c r="B39" s="43">
        <v>38723583014</v>
      </c>
      <c r="C39" s="46" t="s">
        <v>41</v>
      </c>
      <c r="D39" s="6"/>
      <c r="E39" s="48">
        <v>9000</v>
      </c>
      <c r="F39" s="14">
        <f t="shared" si="0"/>
        <v>65093256.030000009</v>
      </c>
      <c r="G39" s="20"/>
      <c r="H39" s="19"/>
      <c r="I39" s="19"/>
    </row>
    <row r="40" spans="1:9" s="16" customFormat="1" ht="24">
      <c r="A40" s="9">
        <v>45673</v>
      </c>
      <c r="B40" s="43">
        <v>38723583074</v>
      </c>
      <c r="C40" s="46" t="s">
        <v>42</v>
      </c>
      <c r="D40" s="6"/>
      <c r="E40" s="48">
        <v>9000</v>
      </c>
      <c r="F40" s="14">
        <f t="shared" si="0"/>
        <v>65084256.030000009</v>
      </c>
      <c r="G40" s="20"/>
      <c r="H40" s="19"/>
      <c r="I40" s="19"/>
    </row>
    <row r="41" spans="1:9" s="16" customFormat="1" ht="24">
      <c r="A41" s="9">
        <v>45673</v>
      </c>
      <c r="B41" s="43">
        <v>38723583144</v>
      </c>
      <c r="C41" s="46" t="s">
        <v>43</v>
      </c>
      <c r="D41" s="6"/>
      <c r="E41" s="48">
        <v>9000</v>
      </c>
      <c r="F41" s="14">
        <f t="shared" si="0"/>
        <v>65075256.030000009</v>
      </c>
      <c r="G41" s="20"/>
      <c r="H41" s="19"/>
      <c r="I41" s="19"/>
    </row>
    <row r="42" spans="1:9" s="16" customFormat="1" ht="24">
      <c r="A42" s="9">
        <v>45673</v>
      </c>
      <c r="B42" s="43">
        <v>38723583283</v>
      </c>
      <c r="C42" s="46" t="s">
        <v>44</v>
      </c>
      <c r="D42" s="6"/>
      <c r="E42" s="48">
        <v>18000</v>
      </c>
      <c r="F42" s="14">
        <f t="shared" si="0"/>
        <v>65057256.030000009</v>
      </c>
      <c r="G42" s="20"/>
      <c r="H42" s="19"/>
      <c r="I42" s="19"/>
    </row>
    <row r="43" spans="1:9" s="16" customFormat="1" ht="24.75">
      <c r="A43" s="9">
        <v>45673</v>
      </c>
      <c r="B43" s="43">
        <v>38723583384</v>
      </c>
      <c r="C43" s="49" t="s">
        <v>45</v>
      </c>
      <c r="D43" s="6"/>
      <c r="E43" s="48">
        <v>212224.32</v>
      </c>
      <c r="F43" s="14">
        <f t="shared" si="0"/>
        <v>64845031.710000008</v>
      </c>
      <c r="G43" s="20"/>
      <c r="H43" s="19"/>
      <c r="I43" s="19"/>
    </row>
    <row r="44" spans="1:9" s="16" customFormat="1" ht="25.5" customHeight="1">
      <c r="A44" s="9">
        <v>45673</v>
      </c>
      <c r="B44" s="43">
        <v>38723587051</v>
      </c>
      <c r="C44" s="50" t="s">
        <v>46</v>
      </c>
      <c r="D44" s="6"/>
      <c r="E44" s="48">
        <v>7623</v>
      </c>
      <c r="F44" s="14">
        <f t="shared" si="0"/>
        <v>64837408.710000008</v>
      </c>
      <c r="G44" s="20"/>
      <c r="H44" s="19"/>
      <c r="I44" s="19"/>
    </row>
    <row r="45" spans="1:9" s="16" customFormat="1" ht="24.75">
      <c r="A45" s="9">
        <v>45673</v>
      </c>
      <c r="B45" s="43">
        <v>38723587111</v>
      </c>
      <c r="C45" s="50" t="s">
        <v>47</v>
      </c>
      <c r="D45" s="6"/>
      <c r="E45" s="48">
        <v>9000</v>
      </c>
      <c r="F45" s="14">
        <f t="shared" si="0"/>
        <v>64828408.710000008</v>
      </c>
      <c r="G45" s="20"/>
      <c r="H45" s="19"/>
      <c r="I45" s="19"/>
    </row>
    <row r="46" spans="1:9" s="16" customFormat="1">
      <c r="A46" s="9">
        <v>45677</v>
      </c>
      <c r="B46" s="43">
        <v>38748321073</v>
      </c>
      <c r="C46" s="47" t="s">
        <v>48</v>
      </c>
      <c r="D46" s="6"/>
      <c r="E46" s="48">
        <v>12350</v>
      </c>
      <c r="F46" s="14">
        <f t="shared" si="0"/>
        <v>64816058.710000008</v>
      </c>
      <c r="G46" s="20"/>
      <c r="H46" s="19"/>
      <c r="I46" s="19"/>
    </row>
    <row r="47" spans="1:9" s="16" customFormat="1">
      <c r="A47" s="9">
        <v>45677</v>
      </c>
      <c r="B47" s="43">
        <v>38748321428</v>
      </c>
      <c r="C47" s="47" t="s">
        <v>49</v>
      </c>
      <c r="D47" s="6"/>
      <c r="E47" s="48">
        <v>24567.57</v>
      </c>
      <c r="F47" s="14">
        <f t="shared" si="0"/>
        <v>64791491.140000008</v>
      </c>
      <c r="G47" s="20"/>
      <c r="H47" s="19"/>
      <c r="I47" s="19"/>
    </row>
    <row r="48" spans="1:9" s="16" customFormat="1">
      <c r="A48" s="9">
        <v>45677</v>
      </c>
      <c r="B48" s="43">
        <v>38748321508</v>
      </c>
      <c r="C48" s="46" t="s">
        <v>50</v>
      </c>
      <c r="D48" s="6"/>
      <c r="E48" s="48">
        <v>13783.96</v>
      </c>
      <c r="F48" s="14">
        <f t="shared" si="0"/>
        <v>64777707.180000007</v>
      </c>
      <c r="G48" s="20"/>
      <c r="H48" s="19"/>
      <c r="I48" s="19"/>
    </row>
    <row r="49" spans="1:9" s="16" customFormat="1">
      <c r="A49" s="9">
        <v>45677</v>
      </c>
      <c r="B49" s="43">
        <v>38748321172</v>
      </c>
      <c r="C49" s="46" t="s">
        <v>19</v>
      </c>
      <c r="D49" s="6"/>
      <c r="E49" s="48">
        <v>107580.97</v>
      </c>
      <c r="F49" s="14">
        <f t="shared" si="0"/>
        <v>64670126.210000008</v>
      </c>
      <c r="G49" s="20"/>
      <c r="H49" s="19"/>
      <c r="I49" s="19"/>
    </row>
    <row r="50" spans="1:9" s="16" customFormat="1">
      <c r="A50" s="9">
        <v>45677</v>
      </c>
      <c r="B50" s="43">
        <v>38748321251</v>
      </c>
      <c r="C50" s="46" t="s">
        <v>51</v>
      </c>
      <c r="D50" s="6"/>
      <c r="E50" s="48">
        <v>37050</v>
      </c>
      <c r="F50" s="14">
        <f t="shared" si="0"/>
        <v>64633076.210000008</v>
      </c>
      <c r="G50" s="20"/>
      <c r="H50" s="19"/>
      <c r="I50" s="19"/>
    </row>
    <row r="51" spans="1:9" s="16" customFormat="1">
      <c r="A51" s="9">
        <v>45680</v>
      </c>
      <c r="B51" s="43">
        <v>38771855258</v>
      </c>
      <c r="C51" s="46" t="s">
        <v>52</v>
      </c>
      <c r="D51" s="6"/>
      <c r="E51" s="48">
        <v>99560.83</v>
      </c>
      <c r="F51" s="14">
        <f t="shared" si="0"/>
        <v>64533515.38000001</v>
      </c>
      <c r="G51" s="20"/>
      <c r="H51" s="19"/>
      <c r="I51" s="19"/>
    </row>
    <row r="52" spans="1:9" s="16" customFormat="1">
      <c r="A52" s="9">
        <v>45680</v>
      </c>
      <c r="B52" s="43">
        <v>38771855563</v>
      </c>
      <c r="C52" s="46" t="s">
        <v>53</v>
      </c>
      <c r="D52" s="6"/>
      <c r="E52" s="48">
        <v>171690</v>
      </c>
      <c r="F52" s="14">
        <f t="shared" si="0"/>
        <v>64361825.38000001</v>
      </c>
      <c r="G52" s="20"/>
      <c r="H52" s="19"/>
      <c r="I52" s="19"/>
    </row>
    <row r="53" spans="1:9" s="16" customFormat="1">
      <c r="A53" s="9">
        <v>45680</v>
      </c>
      <c r="B53" s="43">
        <v>38771855187</v>
      </c>
      <c r="C53" s="46" t="s">
        <v>54</v>
      </c>
      <c r="D53" s="6"/>
      <c r="E53" s="48">
        <v>166669.6</v>
      </c>
      <c r="F53" s="14">
        <f t="shared" si="0"/>
        <v>64195155.780000009</v>
      </c>
      <c r="G53" s="20"/>
      <c r="H53" s="19"/>
      <c r="I53" s="19"/>
    </row>
    <row r="54" spans="1:9" s="16" customFormat="1">
      <c r="A54" s="9">
        <v>45680</v>
      </c>
      <c r="B54" s="43">
        <v>38771856120</v>
      </c>
      <c r="C54" s="46" t="s">
        <v>54</v>
      </c>
      <c r="D54" s="6"/>
      <c r="E54" s="48">
        <v>293598.40000000002</v>
      </c>
      <c r="F54" s="14">
        <f t="shared" si="0"/>
        <v>63901557.38000001</v>
      </c>
      <c r="G54" s="20"/>
      <c r="H54" s="19"/>
      <c r="I54" s="19"/>
    </row>
    <row r="55" spans="1:9" s="16" customFormat="1">
      <c r="A55" s="9">
        <v>45680</v>
      </c>
      <c r="B55" s="43">
        <v>38771856368</v>
      </c>
      <c r="C55" s="46" t="s">
        <v>55</v>
      </c>
      <c r="D55" s="6"/>
      <c r="E55" s="48">
        <v>68820</v>
      </c>
      <c r="F55" s="14">
        <f t="shared" si="0"/>
        <v>63832737.38000001</v>
      </c>
      <c r="G55" s="20"/>
      <c r="H55" s="19"/>
      <c r="I55" s="19"/>
    </row>
    <row r="56" spans="1:9" s="16" customFormat="1">
      <c r="A56" s="9">
        <v>45680</v>
      </c>
      <c r="B56" s="43">
        <v>38771856691</v>
      </c>
      <c r="C56" s="46" t="s">
        <v>56</v>
      </c>
      <c r="D56" s="6"/>
      <c r="E56" s="48">
        <v>101838.76000000001</v>
      </c>
      <c r="F56" s="14">
        <f t="shared" si="0"/>
        <v>63730898.620000012</v>
      </c>
      <c r="G56" s="20"/>
      <c r="H56" s="19"/>
      <c r="I56" s="19"/>
    </row>
    <row r="57" spans="1:9" s="16" customFormat="1">
      <c r="A57" s="9">
        <v>45680</v>
      </c>
      <c r="B57" s="43">
        <v>38771857014</v>
      </c>
      <c r="C57" s="46" t="s">
        <v>57</v>
      </c>
      <c r="D57" s="6"/>
      <c r="E57" s="48">
        <v>321442.40000000002</v>
      </c>
      <c r="F57" s="14">
        <f t="shared" si="0"/>
        <v>63409456.220000014</v>
      </c>
      <c r="G57" s="20"/>
      <c r="H57" s="19"/>
      <c r="I57" s="19"/>
    </row>
    <row r="58" spans="1:9" s="16" customFormat="1">
      <c r="A58" s="9">
        <v>45680</v>
      </c>
      <c r="B58" s="43">
        <v>38771857289</v>
      </c>
      <c r="C58" s="46" t="s">
        <v>54</v>
      </c>
      <c r="D58" s="6"/>
      <c r="E58" s="48">
        <v>205498.52999999997</v>
      </c>
      <c r="F58" s="14">
        <f t="shared" si="0"/>
        <v>63203957.690000013</v>
      </c>
      <c r="G58" s="20"/>
      <c r="H58" s="21"/>
      <c r="I58" s="19"/>
    </row>
    <row r="59" spans="1:9" s="16" customFormat="1">
      <c r="A59" s="9">
        <v>45680</v>
      </c>
      <c r="B59" s="43">
        <v>38771857601</v>
      </c>
      <c r="C59" s="46" t="s">
        <v>58</v>
      </c>
      <c r="D59" s="6"/>
      <c r="E59" s="48">
        <v>943776</v>
      </c>
      <c r="F59" s="14">
        <f t="shared" si="0"/>
        <v>62260181.690000013</v>
      </c>
      <c r="G59" s="20"/>
      <c r="H59" s="30"/>
      <c r="I59" s="19"/>
    </row>
    <row r="60" spans="1:9" s="16" customFormat="1" ht="24">
      <c r="A60" s="9">
        <v>45680</v>
      </c>
      <c r="B60" s="43">
        <v>38771857924</v>
      </c>
      <c r="C60" s="46" t="s">
        <v>59</v>
      </c>
      <c r="D60" s="6"/>
      <c r="E60" s="48">
        <v>222450.67</v>
      </c>
      <c r="F60" s="14">
        <f t="shared" si="0"/>
        <v>62037731.020000011</v>
      </c>
      <c r="G60" s="20"/>
      <c r="H60" s="19"/>
      <c r="I60" s="19"/>
    </row>
    <row r="61" spans="1:9" s="16" customFormat="1">
      <c r="A61" s="9">
        <v>45315</v>
      </c>
      <c r="B61" s="43">
        <v>1142900050317</v>
      </c>
      <c r="C61" s="46" t="s">
        <v>14</v>
      </c>
      <c r="D61" s="6">
        <v>9340</v>
      </c>
      <c r="E61" s="48"/>
      <c r="F61" s="14">
        <f t="shared" si="0"/>
        <v>62047071.020000011</v>
      </c>
      <c r="G61" s="20"/>
      <c r="H61" s="19"/>
      <c r="I61" s="19"/>
    </row>
    <row r="62" spans="1:9" s="16" customFormat="1">
      <c r="A62" s="9">
        <v>45685</v>
      </c>
      <c r="B62" s="43">
        <v>4524000000093</v>
      </c>
      <c r="C62" s="46" t="s">
        <v>60</v>
      </c>
      <c r="D62" s="6"/>
      <c r="E62" s="48">
        <v>995862.31</v>
      </c>
      <c r="F62" s="14">
        <f t="shared" si="0"/>
        <v>61051208.710000008</v>
      </c>
      <c r="G62" s="20"/>
      <c r="H62" s="19"/>
      <c r="I62" s="19"/>
    </row>
    <row r="63" spans="1:9" s="16" customFormat="1">
      <c r="A63" s="9">
        <v>45685</v>
      </c>
      <c r="B63" s="43">
        <v>4524000000058</v>
      </c>
      <c r="C63" s="46" t="s">
        <v>61</v>
      </c>
      <c r="D63" s="6"/>
      <c r="E63" s="48">
        <v>846963.08</v>
      </c>
      <c r="F63" s="14">
        <f t="shared" si="0"/>
        <v>60204245.63000001</v>
      </c>
      <c r="G63" s="20"/>
      <c r="H63" s="19"/>
      <c r="I63" s="19"/>
    </row>
    <row r="64" spans="1:9" s="16" customFormat="1" ht="24">
      <c r="A64" s="9">
        <v>45685</v>
      </c>
      <c r="B64" s="43">
        <v>4524000000002</v>
      </c>
      <c r="C64" s="46" t="s">
        <v>62</v>
      </c>
      <c r="D64" s="6"/>
      <c r="E64" s="48">
        <v>21600</v>
      </c>
      <c r="F64" s="14">
        <f t="shared" si="0"/>
        <v>60182645.63000001</v>
      </c>
      <c r="G64" s="20"/>
      <c r="H64" s="19"/>
      <c r="I64" s="19"/>
    </row>
    <row r="65" spans="1:10" s="16" customFormat="1">
      <c r="A65" s="9">
        <v>45686</v>
      </c>
      <c r="B65" s="43">
        <v>70364777</v>
      </c>
      <c r="C65" s="46" t="s">
        <v>14</v>
      </c>
      <c r="D65" s="6">
        <v>17225</v>
      </c>
      <c r="E65" s="48"/>
      <c r="F65" s="14">
        <f t="shared" si="0"/>
        <v>60199870.63000001</v>
      </c>
      <c r="G65" s="20"/>
      <c r="H65" s="19"/>
      <c r="I65" s="19"/>
    </row>
    <row r="66" spans="1:10" s="16" customFormat="1">
      <c r="A66" s="9">
        <v>45687</v>
      </c>
      <c r="B66" s="43">
        <v>38814773509</v>
      </c>
      <c r="C66" s="46" t="s">
        <v>63</v>
      </c>
      <c r="D66" s="6"/>
      <c r="E66" s="48">
        <v>112281.78</v>
      </c>
      <c r="F66" s="14">
        <f t="shared" si="0"/>
        <v>60087588.850000009</v>
      </c>
      <c r="G66" s="20"/>
      <c r="H66" s="19"/>
      <c r="I66" s="19"/>
    </row>
    <row r="67" spans="1:10" s="16" customFormat="1">
      <c r="A67" s="9">
        <v>45687</v>
      </c>
      <c r="B67" s="43">
        <v>38814773789</v>
      </c>
      <c r="C67" s="46" t="s">
        <v>64</v>
      </c>
      <c r="D67" s="6"/>
      <c r="E67" s="48">
        <v>49098.5</v>
      </c>
      <c r="F67" s="14">
        <f t="shared" si="0"/>
        <v>60038490.350000009</v>
      </c>
      <c r="G67" s="20"/>
      <c r="H67" s="19"/>
      <c r="I67" s="19"/>
    </row>
    <row r="68" spans="1:10" s="16" customFormat="1">
      <c r="A68" s="9">
        <v>45687</v>
      </c>
      <c r="B68" s="43">
        <v>38814774140</v>
      </c>
      <c r="C68" s="46" t="s">
        <v>65</v>
      </c>
      <c r="D68" s="6"/>
      <c r="E68" s="48">
        <v>443694.5</v>
      </c>
      <c r="F68" s="14">
        <f t="shared" si="0"/>
        <v>59594795.850000009</v>
      </c>
      <c r="G68" s="20"/>
      <c r="H68" s="19"/>
      <c r="I68" s="19"/>
    </row>
    <row r="69" spans="1:10" s="16" customFormat="1">
      <c r="A69" s="9">
        <v>45687</v>
      </c>
      <c r="B69" s="43">
        <v>38814774429</v>
      </c>
      <c r="C69" s="46" t="s">
        <v>66</v>
      </c>
      <c r="D69" s="6"/>
      <c r="E69" s="48">
        <v>56451.56</v>
      </c>
      <c r="F69" s="14">
        <f t="shared" si="0"/>
        <v>59538344.290000007</v>
      </c>
      <c r="G69" s="20"/>
      <c r="H69" s="19"/>
      <c r="I69" s="19"/>
    </row>
    <row r="70" spans="1:10" s="16" customFormat="1">
      <c r="A70" s="9">
        <v>45687</v>
      </c>
      <c r="B70" s="43">
        <v>38814774757</v>
      </c>
      <c r="C70" s="46" t="s">
        <v>67</v>
      </c>
      <c r="D70" s="6"/>
      <c r="E70" s="48">
        <v>4565.2</v>
      </c>
      <c r="F70" s="14">
        <f t="shared" si="0"/>
        <v>59533779.090000004</v>
      </c>
      <c r="G70" s="20"/>
      <c r="H70" s="19"/>
      <c r="I70" s="19"/>
    </row>
    <row r="71" spans="1:10" s="16" customFormat="1">
      <c r="A71" s="9">
        <v>45686</v>
      </c>
      <c r="B71" s="43">
        <v>38810277214</v>
      </c>
      <c r="C71" s="46" t="s">
        <v>68</v>
      </c>
      <c r="D71" s="6"/>
      <c r="E71" s="48">
        <v>236656.01</v>
      </c>
      <c r="F71" s="14">
        <f t="shared" si="0"/>
        <v>59297123.080000006</v>
      </c>
      <c r="G71" s="20"/>
      <c r="H71" s="19"/>
      <c r="I71" s="19"/>
    </row>
    <row r="72" spans="1:10" s="16" customFormat="1">
      <c r="A72" s="9">
        <v>45688</v>
      </c>
      <c r="B72" s="43">
        <v>45240000008</v>
      </c>
      <c r="C72" s="46" t="s">
        <v>14</v>
      </c>
      <c r="D72" s="6">
        <v>11114600.76</v>
      </c>
      <c r="E72" s="48"/>
      <c r="F72" s="14">
        <f t="shared" si="0"/>
        <v>70411723.840000004</v>
      </c>
      <c r="G72" s="20"/>
      <c r="H72" s="19"/>
      <c r="I72" s="19"/>
    </row>
    <row r="73" spans="1:10">
      <c r="A73" s="9">
        <v>45688</v>
      </c>
      <c r="B73" s="27" t="s">
        <v>69</v>
      </c>
      <c r="C73" s="41" t="s">
        <v>70</v>
      </c>
      <c r="D73" s="6"/>
      <c r="E73" s="48">
        <v>11910.74</v>
      </c>
      <c r="F73" s="14">
        <f t="shared" si="0"/>
        <v>70399813.100000009</v>
      </c>
      <c r="G73" s="29"/>
      <c r="H73" s="7"/>
      <c r="I73"/>
    </row>
    <row r="74" spans="1:10" ht="15" customHeight="1">
      <c r="A74" s="35"/>
      <c r="B74" s="36"/>
      <c r="C74" s="37"/>
      <c r="D74" s="38"/>
      <c r="E74" s="39"/>
      <c r="F74" s="40"/>
      <c r="G74" s="29"/>
      <c r="H74" s="7"/>
      <c r="I74" s="33"/>
    </row>
    <row r="75" spans="1:10" ht="15" customHeight="1">
      <c r="F75" s="40"/>
      <c r="G75" s="29"/>
      <c r="H75" s="32"/>
      <c r="I75" s="33"/>
    </row>
    <row r="76" spans="1:10" ht="15" customHeight="1">
      <c r="G76" s="29"/>
      <c r="H76" s="7"/>
      <c r="I76" s="33"/>
    </row>
    <row r="77" spans="1:10" ht="15" customHeight="1">
      <c r="A77" t="s">
        <v>71</v>
      </c>
      <c r="D77" t="s">
        <v>72</v>
      </c>
      <c r="G77" s="30"/>
      <c r="H77" s="33"/>
      <c r="I77" s="33"/>
    </row>
    <row r="78" spans="1:10">
      <c r="A78" t="s">
        <v>73</v>
      </c>
      <c r="D78" t="s">
        <v>74</v>
      </c>
      <c r="G78" s="29"/>
      <c r="H78" s="33"/>
      <c r="I78" s="32"/>
      <c r="J78" s="33"/>
    </row>
    <row r="79" spans="1:10" ht="15" customHeight="1">
      <c r="G79" s="29"/>
      <c r="I79" s="31"/>
      <c r="J79" s="33"/>
    </row>
    <row r="80" spans="1:10">
      <c r="G80" s="29"/>
      <c r="H80" s="22"/>
      <c r="J80" s="18"/>
    </row>
    <row r="81" spans="4:10" ht="15" customHeight="1">
      <c r="G81" s="29"/>
    </row>
    <row r="82" spans="4:10">
      <c r="G82" s="20"/>
    </row>
    <row r="83" spans="4:10" ht="15" customHeight="1">
      <c r="D83" s="7"/>
      <c r="G83" s="20"/>
      <c r="H83" s="19">
        <v>64220843.229999997</v>
      </c>
    </row>
    <row r="84" spans="4:10" ht="15" customHeight="1">
      <c r="D84" s="33"/>
      <c r="G84" s="20"/>
      <c r="J84" s="16"/>
    </row>
    <row r="85" spans="4:10">
      <c r="G85" s="20"/>
      <c r="J85" s="15"/>
    </row>
    <row r="86" spans="4:10" ht="15" customHeight="1">
      <c r="D86" s="33"/>
      <c r="G86" s="20"/>
    </row>
    <row r="87" spans="4:10">
      <c r="D87" s="33"/>
      <c r="E87" s="33"/>
      <c r="G87" s="20"/>
      <c r="I87" s="19">
        <v>64.13</v>
      </c>
    </row>
    <row r="88" spans="4:10" ht="15" customHeight="1">
      <c r="D88" s="33"/>
      <c r="E88" s="33"/>
      <c r="G88" s="20"/>
      <c r="H88" s="23"/>
      <c r="I88" s="19">
        <v>35.630000000000003</v>
      </c>
    </row>
    <row r="89" spans="4:10">
      <c r="D89" s="33"/>
      <c r="G89" s="20"/>
      <c r="I89" s="19">
        <v>9.41</v>
      </c>
    </row>
    <row r="90" spans="4:10">
      <c r="D90" s="33"/>
      <c r="E90" s="34"/>
      <c r="G90" s="20"/>
      <c r="I90" s="19">
        <v>14.25</v>
      </c>
    </row>
    <row r="91" spans="4:10" ht="15" customHeight="1">
      <c r="D91" s="33"/>
      <c r="E91" s="7"/>
      <c r="G91" s="20"/>
      <c r="I91" s="19">
        <v>14.25</v>
      </c>
    </row>
    <row r="92" spans="4:10" ht="15" customHeight="1">
      <c r="D92" s="33"/>
      <c r="E92" s="7"/>
      <c r="G92" s="20"/>
      <c r="I92" s="19">
        <v>17.100000000000001</v>
      </c>
    </row>
    <row r="93" spans="4:10" ht="15" customHeight="1">
      <c r="D93" s="33"/>
      <c r="E93" s="7"/>
      <c r="G93" s="20"/>
      <c r="I93" s="19">
        <v>21.38</v>
      </c>
    </row>
    <row r="94" spans="4:10">
      <c r="D94" s="33"/>
      <c r="E94" s="7"/>
      <c r="G94" s="20"/>
      <c r="I94" s="19">
        <v>17.100000000000001</v>
      </c>
    </row>
    <row r="95" spans="4:10">
      <c r="D95" s="33"/>
      <c r="E95" s="7"/>
      <c r="F95" s="15"/>
      <c r="G95" s="20"/>
      <c r="I95" s="19">
        <v>21.38</v>
      </c>
    </row>
    <row r="96" spans="4:10" ht="15" customHeight="1">
      <c r="D96" s="33"/>
      <c r="E96" s="7"/>
      <c r="F96" s="15"/>
      <c r="G96" s="20"/>
      <c r="I96" s="19">
        <v>17.100000000000001</v>
      </c>
    </row>
    <row r="97" spans="4:9" ht="15" customHeight="1">
      <c r="D97" s="33"/>
      <c r="E97" s="7"/>
      <c r="G97" s="20"/>
      <c r="I97" s="19">
        <v>14.25</v>
      </c>
    </row>
    <row r="98" spans="4:9" ht="15" customHeight="1">
      <c r="D98" s="33"/>
      <c r="E98" s="7"/>
      <c r="G98" s="20"/>
      <c r="I98" s="19">
        <v>14.25</v>
      </c>
    </row>
    <row r="99" spans="4:9" ht="15" customHeight="1">
      <c r="D99" s="33"/>
      <c r="E99" s="7"/>
      <c r="G99" s="20"/>
      <c r="I99" s="19">
        <v>14.25</v>
      </c>
    </row>
    <row r="100" spans="4:9" ht="15" customHeight="1">
      <c r="D100" s="33"/>
      <c r="E100" s="7"/>
      <c r="G100" s="20"/>
      <c r="I100" s="19">
        <v>319.54000000000002</v>
      </c>
    </row>
    <row r="101" spans="4:9" ht="15" customHeight="1">
      <c r="D101" s="33"/>
      <c r="E101" s="7"/>
      <c r="G101" s="20"/>
      <c r="I101" s="19">
        <v>275.27</v>
      </c>
    </row>
    <row r="102" spans="4:9" ht="15" customHeight="1">
      <c r="D102" s="33"/>
      <c r="E102" s="7"/>
      <c r="G102" s="20"/>
    </row>
    <row r="103" spans="4:9" ht="15" customHeight="1">
      <c r="D103" s="33"/>
      <c r="E103" s="7"/>
      <c r="G103" s="20"/>
      <c r="I103" s="19">
        <v>80</v>
      </c>
    </row>
    <row r="104" spans="4:9" ht="15" customHeight="1">
      <c r="D104" s="33"/>
      <c r="E104" s="7"/>
      <c r="G104" s="20"/>
      <c r="I104" s="19">
        <v>175</v>
      </c>
    </row>
    <row r="105" spans="4:9" ht="15" customHeight="1">
      <c r="D105" s="33"/>
      <c r="E105" s="7"/>
      <c r="G105" s="20"/>
      <c r="I105" s="19">
        <f>SUM(I79:I104)</f>
        <v>1124.29</v>
      </c>
    </row>
    <row r="106" spans="4:9" ht="15" customHeight="1">
      <c r="D106" s="33"/>
      <c r="E106" s="7"/>
      <c r="G106" s="20"/>
      <c r="I106" s="24">
        <f>+I105-G123</f>
        <v>310.14999999999998</v>
      </c>
    </row>
    <row r="107" spans="4:9" ht="13.5" customHeight="1">
      <c r="D107" s="33"/>
      <c r="E107" s="7"/>
      <c r="G107" s="20"/>
      <c r="H107" s="20"/>
    </row>
    <row r="108" spans="4:9" ht="13.5" customHeight="1">
      <c r="D108" s="33"/>
      <c r="E108" s="7"/>
      <c r="G108" s="20"/>
      <c r="H108" s="25"/>
    </row>
    <row r="109" spans="4:9">
      <c r="D109" s="33"/>
      <c r="E109" s="7"/>
      <c r="G109" s="22"/>
      <c r="H109" s="26"/>
    </row>
    <row r="110" spans="4:9">
      <c r="D110" s="33"/>
      <c r="E110" s="7"/>
      <c r="G110" s="22"/>
      <c r="H110" s="26"/>
      <c r="I110" s="21"/>
    </row>
    <row r="111" spans="4:9">
      <c r="D111" s="33"/>
      <c r="E111" s="7"/>
      <c r="G111" s="22"/>
      <c r="H111" s="26"/>
      <c r="I111" s="21"/>
    </row>
    <row r="112" spans="4:9">
      <c r="D112" s="33"/>
      <c r="E112" s="7"/>
      <c r="G112" s="20"/>
      <c r="H112" s="26"/>
    </row>
    <row r="113" spans="4:8">
      <c r="D113" s="33"/>
      <c r="E113" s="7"/>
      <c r="G113" s="20">
        <v>458.35</v>
      </c>
      <c r="H113" s="26"/>
    </row>
    <row r="114" spans="4:8">
      <c r="D114" s="33"/>
      <c r="E114" s="7"/>
      <c r="G114" s="22">
        <v>4.8</v>
      </c>
      <c r="H114" s="26"/>
    </row>
    <row r="115" spans="4:8">
      <c r="D115" s="33"/>
      <c r="E115" s="7"/>
      <c r="F115" s="42"/>
      <c r="G115" s="22">
        <v>107.46</v>
      </c>
      <c r="H115" s="26"/>
    </row>
    <row r="116" spans="4:8">
      <c r="D116" s="33"/>
      <c r="E116" s="7"/>
      <c r="F116" s="42"/>
      <c r="G116" s="22"/>
      <c r="H116" s="26"/>
    </row>
    <row r="117" spans="4:8">
      <c r="D117" s="33"/>
      <c r="E117" s="7"/>
      <c r="G117" s="22">
        <v>1.61</v>
      </c>
      <c r="H117" s="26"/>
    </row>
    <row r="118" spans="4:8">
      <c r="D118" s="33"/>
      <c r="E118" s="7"/>
      <c r="G118" s="22">
        <v>13.84</v>
      </c>
      <c r="H118" s="26"/>
    </row>
    <row r="119" spans="4:8">
      <c r="D119" s="33"/>
      <c r="E119" s="7"/>
      <c r="G119" s="22">
        <v>66.650000000000006</v>
      </c>
      <c r="H119" s="26"/>
    </row>
    <row r="120" spans="4:8">
      <c r="D120" s="33"/>
      <c r="E120" s="7"/>
      <c r="G120" s="22">
        <v>1.43</v>
      </c>
      <c r="H120" s="26"/>
    </row>
    <row r="121" spans="4:8">
      <c r="D121" s="33"/>
      <c r="E121" s="7"/>
      <c r="G121" s="22">
        <v>80</v>
      </c>
      <c r="H121" s="26"/>
    </row>
    <row r="122" spans="4:8">
      <c r="D122" s="33"/>
      <c r="E122" s="7"/>
      <c r="G122" s="22">
        <v>80</v>
      </c>
      <c r="H122" s="26"/>
    </row>
    <row r="123" spans="4:8">
      <c r="D123" s="33"/>
      <c r="E123" s="7"/>
      <c r="G123" s="22">
        <f>SUM(G81:G122)</f>
        <v>814.14</v>
      </c>
      <c r="H123" s="26"/>
    </row>
    <row r="124" spans="4:8">
      <c r="D124" s="33"/>
      <c r="E124" s="7"/>
      <c r="G124" s="22"/>
      <c r="H124" s="26"/>
    </row>
    <row r="125" spans="4:8">
      <c r="D125" s="33"/>
      <c r="E125" s="7"/>
      <c r="G125" s="22"/>
      <c r="H125" s="26"/>
    </row>
    <row r="126" spans="4:8">
      <c r="D126" s="33"/>
      <c r="E126" s="7"/>
      <c r="G126" s="22"/>
      <c r="H126" s="26"/>
    </row>
    <row r="127" spans="4:8">
      <c r="D127" s="33"/>
      <c r="E127" s="7"/>
      <c r="G127" s="20"/>
      <c r="H127" s="21"/>
    </row>
    <row r="128" spans="4:8">
      <c r="D128" s="33"/>
      <c r="E128" s="7"/>
      <c r="G128" s="20"/>
      <c r="H128" s="21"/>
    </row>
    <row r="129" spans="4:8">
      <c r="D129" s="33"/>
      <c r="E129" s="7"/>
      <c r="G129" s="22"/>
      <c r="H129" s="26"/>
    </row>
    <row r="130" spans="4:8">
      <c r="D130" s="33"/>
      <c r="E130" s="7"/>
      <c r="G130" s="22"/>
      <c r="H130" s="26"/>
    </row>
    <row r="131" spans="4:8">
      <c r="D131" s="33"/>
      <c r="E131" s="7"/>
      <c r="G131" s="22"/>
      <c r="H131" s="26"/>
    </row>
    <row r="132" spans="4:8">
      <c r="D132" s="33"/>
      <c r="E132" s="7"/>
      <c r="G132" s="22"/>
      <c r="H132" s="26"/>
    </row>
    <row r="133" spans="4:8">
      <c r="D133" s="33"/>
      <c r="E133" s="7"/>
      <c r="G133" s="22"/>
      <c r="H133" s="26"/>
    </row>
    <row r="134" spans="4:8">
      <c r="D134" s="33"/>
      <c r="E134" s="7"/>
      <c r="G134" s="22"/>
      <c r="H134" s="26"/>
    </row>
    <row r="135" spans="4:8">
      <c r="D135" s="33"/>
      <c r="E135" s="7"/>
      <c r="G135" s="22"/>
      <c r="H135" s="26"/>
    </row>
    <row r="136" spans="4:8">
      <c r="D136" s="33"/>
      <c r="E136" s="7"/>
      <c r="G136" s="22"/>
      <c r="H136" s="26"/>
    </row>
    <row r="137" spans="4:8">
      <c r="D137" s="33"/>
      <c r="E137" s="7"/>
      <c r="G137" s="22"/>
      <c r="H137" s="26"/>
    </row>
    <row r="138" spans="4:8">
      <c r="D138" s="33"/>
      <c r="E138" s="7"/>
      <c r="G138" s="22"/>
      <c r="H138" s="26"/>
    </row>
    <row r="139" spans="4:8">
      <c r="D139" s="33"/>
      <c r="E139" s="7"/>
      <c r="G139" s="22"/>
      <c r="H139" s="26"/>
    </row>
    <row r="140" spans="4:8">
      <c r="D140" s="33"/>
      <c r="G140" s="22"/>
      <c r="H140" s="26"/>
    </row>
    <row r="141" spans="4:8">
      <c r="D141" s="33"/>
      <c r="G141" s="22"/>
      <c r="H141" s="26"/>
    </row>
    <row r="142" spans="4:8">
      <c r="D142" s="33"/>
      <c r="G142" s="22"/>
      <c r="H142" s="26"/>
    </row>
    <row r="143" spans="4:8">
      <c r="D143" s="33"/>
      <c r="G143" s="22"/>
      <c r="H143" s="26"/>
    </row>
    <row r="144" spans="4:8">
      <c r="D144" s="33"/>
      <c r="G144" s="22"/>
      <c r="H144" s="20"/>
    </row>
    <row r="145" spans="4:7">
      <c r="D145" s="33"/>
      <c r="G145" s="22"/>
    </row>
    <row r="146" spans="4:7">
      <c r="D146" s="33"/>
      <c r="G146" s="22"/>
    </row>
    <row r="147" spans="4:7">
      <c r="D147" s="33"/>
      <c r="G147" s="22"/>
    </row>
    <row r="148" spans="4:7">
      <c r="D148" s="33"/>
      <c r="G148" s="22"/>
    </row>
    <row r="149" spans="4:7">
      <c r="D149" s="33"/>
      <c r="G149" s="22"/>
    </row>
    <row r="150" spans="4:7">
      <c r="D150" s="33"/>
      <c r="G150" s="22"/>
    </row>
    <row r="151" spans="4:7">
      <c r="D151" s="33"/>
      <c r="G151" s="22"/>
    </row>
    <row r="152" spans="4:7">
      <c r="D152" s="33"/>
      <c r="G152" s="22"/>
    </row>
    <row r="153" spans="4:7">
      <c r="D153" s="33"/>
      <c r="G153" s="22"/>
    </row>
    <row r="154" spans="4:7">
      <c r="D154" s="33"/>
      <c r="G154" s="20"/>
    </row>
    <row r="155" spans="4:7">
      <c r="D155" s="33"/>
    </row>
    <row r="156" spans="4:7">
      <c r="D156" s="33"/>
    </row>
    <row r="157" spans="4:7">
      <c r="D157" s="33"/>
    </row>
    <row r="158" spans="4:7">
      <c r="D158" s="33"/>
    </row>
    <row r="159" spans="4:7">
      <c r="D159" s="33"/>
    </row>
    <row r="160" spans="4:7">
      <c r="D160" s="33"/>
    </row>
    <row r="161" spans="4:4">
      <c r="D161" s="33"/>
    </row>
    <row r="162" spans="4:4">
      <c r="D162" s="7"/>
    </row>
    <row r="163" spans="4:4">
      <c r="D163" s="7"/>
    </row>
    <row r="164" spans="4:4">
      <c r="D164" s="7"/>
    </row>
    <row r="165" spans="4:4">
      <c r="D165" s="7"/>
    </row>
    <row r="166" spans="4:4">
      <c r="D166" s="7"/>
    </row>
    <row r="167" spans="4:4">
      <c r="D167" s="7"/>
    </row>
    <row r="168" spans="4:4">
      <c r="D168" s="7"/>
    </row>
    <row r="169" spans="4:4">
      <c r="D169" s="7"/>
    </row>
    <row r="170" spans="4:4">
      <c r="D170" s="7"/>
    </row>
    <row r="171" spans="4:4">
      <c r="D171" s="7"/>
    </row>
    <row r="172" spans="4:4">
      <c r="D172" s="7"/>
    </row>
    <row r="173" spans="4:4">
      <c r="D173" s="7"/>
    </row>
    <row r="174" spans="4:4">
      <c r="D174" s="7"/>
    </row>
    <row r="175" spans="4:4">
      <c r="D175" s="7"/>
    </row>
    <row r="176" spans="4:4">
      <c r="D176" s="7"/>
    </row>
    <row r="177" spans="4:4">
      <c r="D177" s="7"/>
    </row>
    <row r="178" spans="4:4">
      <c r="D178" s="7"/>
    </row>
    <row r="179" spans="4:4">
      <c r="D179" s="7"/>
    </row>
    <row r="180" spans="4:4">
      <c r="D180" s="7"/>
    </row>
    <row r="181" spans="4:4">
      <c r="D181" s="7"/>
    </row>
  </sheetData>
  <mergeCells count="6">
    <mergeCell ref="A7:E7"/>
    <mergeCell ref="A1:F1"/>
    <mergeCell ref="A2:F2"/>
    <mergeCell ref="A3:F3"/>
    <mergeCell ref="A4:F4"/>
    <mergeCell ref="A5:F5"/>
  </mergeCells>
  <conditionalFormatting sqref="I135:I137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77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DBDB9-1250-4A09-964D-E252940EE65C}">
  <dimension ref="A1:I16"/>
  <sheetViews>
    <sheetView workbookViewId="0">
      <selection activeCell="C21" sqref="C21"/>
    </sheetView>
  </sheetViews>
  <sheetFormatPr defaultColWidth="11.42578125" defaultRowHeight="1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9.5703125" customWidth="1"/>
    <col min="6" max="6" width="9.28515625" customWidth="1"/>
    <col min="257" max="257" width="16.5703125" bestFit="1" customWidth="1"/>
    <col min="258" max="258" width="16" customWidth="1"/>
    <col min="259" max="259" width="44.140625" customWidth="1"/>
    <col min="260" max="260" width="9" customWidth="1"/>
    <col min="261" max="261" width="9.5703125" customWidth="1"/>
    <col min="262" max="262" width="9.28515625" customWidth="1"/>
    <col min="513" max="513" width="16.5703125" bestFit="1" customWidth="1"/>
    <col min="514" max="514" width="16" customWidth="1"/>
    <col min="515" max="515" width="44.140625" customWidth="1"/>
    <col min="516" max="516" width="9" customWidth="1"/>
    <col min="517" max="517" width="9.5703125" customWidth="1"/>
    <col min="518" max="518" width="9.28515625" customWidth="1"/>
    <col min="769" max="769" width="16.5703125" bestFit="1" customWidth="1"/>
    <col min="770" max="770" width="16" customWidth="1"/>
    <col min="771" max="771" width="44.140625" customWidth="1"/>
    <col min="772" max="772" width="9" customWidth="1"/>
    <col min="773" max="773" width="9.5703125" customWidth="1"/>
    <col min="774" max="774" width="9.28515625" customWidth="1"/>
    <col min="1025" max="1025" width="16.5703125" bestFit="1" customWidth="1"/>
    <col min="1026" max="1026" width="16" customWidth="1"/>
    <col min="1027" max="1027" width="44.140625" customWidth="1"/>
    <col min="1028" max="1028" width="9" customWidth="1"/>
    <col min="1029" max="1029" width="9.5703125" customWidth="1"/>
    <col min="1030" max="1030" width="9.28515625" customWidth="1"/>
    <col min="1281" max="1281" width="16.5703125" bestFit="1" customWidth="1"/>
    <col min="1282" max="1282" width="16" customWidth="1"/>
    <col min="1283" max="1283" width="44.140625" customWidth="1"/>
    <col min="1284" max="1284" width="9" customWidth="1"/>
    <col min="1285" max="1285" width="9.5703125" customWidth="1"/>
    <col min="1286" max="1286" width="9.28515625" customWidth="1"/>
    <col min="1537" max="1537" width="16.5703125" bestFit="1" customWidth="1"/>
    <col min="1538" max="1538" width="16" customWidth="1"/>
    <col min="1539" max="1539" width="44.140625" customWidth="1"/>
    <col min="1540" max="1540" width="9" customWidth="1"/>
    <col min="1541" max="1541" width="9.5703125" customWidth="1"/>
    <col min="1542" max="1542" width="9.28515625" customWidth="1"/>
    <col min="1793" max="1793" width="16.5703125" bestFit="1" customWidth="1"/>
    <col min="1794" max="1794" width="16" customWidth="1"/>
    <col min="1795" max="1795" width="44.140625" customWidth="1"/>
    <col min="1796" max="1796" width="9" customWidth="1"/>
    <col min="1797" max="1797" width="9.5703125" customWidth="1"/>
    <col min="1798" max="1798" width="9.28515625" customWidth="1"/>
    <col min="2049" max="2049" width="16.5703125" bestFit="1" customWidth="1"/>
    <col min="2050" max="2050" width="16" customWidth="1"/>
    <col min="2051" max="2051" width="44.140625" customWidth="1"/>
    <col min="2052" max="2052" width="9" customWidth="1"/>
    <col min="2053" max="2053" width="9.5703125" customWidth="1"/>
    <col min="2054" max="2054" width="9.28515625" customWidth="1"/>
    <col min="2305" max="2305" width="16.5703125" bestFit="1" customWidth="1"/>
    <col min="2306" max="2306" width="16" customWidth="1"/>
    <col min="2307" max="2307" width="44.140625" customWidth="1"/>
    <col min="2308" max="2308" width="9" customWidth="1"/>
    <col min="2309" max="2309" width="9.5703125" customWidth="1"/>
    <col min="2310" max="2310" width="9.28515625" customWidth="1"/>
    <col min="2561" max="2561" width="16.5703125" bestFit="1" customWidth="1"/>
    <col min="2562" max="2562" width="16" customWidth="1"/>
    <col min="2563" max="2563" width="44.140625" customWidth="1"/>
    <col min="2564" max="2564" width="9" customWidth="1"/>
    <col min="2565" max="2565" width="9.5703125" customWidth="1"/>
    <col min="2566" max="2566" width="9.28515625" customWidth="1"/>
    <col min="2817" max="2817" width="16.5703125" bestFit="1" customWidth="1"/>
    <col min="2818" max="2818" width="16" customWidth="1"/>
    <col min="2819" max="2819" width="44.140625" customWidth="1"/>
    <col min="2820" max="2820" width="9" customWidth="1"/>
    <col min="2821" max="2821" width="9.5703125" customWidth="1"/>
    <col min="2822" max="2822" width="9.28515625" customWidth="1"/>
    <col min="3073" max="3073" width="16.5703125" bestFit="1" customWidth="1"/>
    <col min="3074" max="3074" width="16" customWidth="1"/>
    <col min="3075" max="3075" width="44.140625" customWidth="1"/>
    <col min="3076" max="3076" width="9" customWidth="1"/>
    <col min="3077" max="3077" width="9.5703125" customWidth="1"/>
    <col min="3078" max="3078" width="9.28515625" customWidth="1"/>
    <col min="3329" max="3329" width="16.5703125" bestFit="1" customWidth="1"/>
    <col min="3330" max="3330" width="16" customWidth="1"/>
    <col min="3331" max="3331" width="44.140625" customWidth="1"/>
    <col min="3332" max="3332" width="9" customWidth="1"/>
    <col min="3333" max="3333" width="9.5703125" customWidth="1"/>
    <col min="3334" max="3334" width="9.28515625" customWidth="1"/>
    <col min="3585" max="3585" width="16.5703125" bestFit="1" customWidth="1"/>
    <col min="3586" max="3586" width="16" customWidth="1"/>
    <col min="3587" max="3587" width="44.140625" customWidth="1"/>
    <col min="3588" max="3588" width="9" customWidth="1"/>
    <col min="3589" max="3589" width="9.5703125" customWidth="1"/>
    <col min="3590" max="3590" width="9.28515625" customWidth="1"/>
    <col min="3841" max="3841" width="16.5703125" bestFit="1" customWidth="1"/>
    <col min="3842" max="3842" width="16" customWidth="1"/>
    <col min="3843" max="3843" width="44.140625" customWidth="1"/>
    <col min="3844" max="3844" width="9" customWidth="1"/>
    <col min="3845" max="3845" width="9.5703125" customWidth="1"/>
    <col min="3846" max="3846" width="9.28515625" customWidth="1"/>
    <col min="4097" max="4097" width="16.5703125" bestFit="1" customWidth="1"/>
    <col min="4098" max="4098" width="16" customWidth="1"/>
    <col min="4099" max="4099" width="44.140625" customWidth="1"/>
    <col min="4100" max="4100" width="9" customWidth="1"/>
    <col min="4101" max="4101" width="9.5703125" customWidth="1"/>
    <col min="4102" max="4102" width="9.28515625" customWidth="1"/>
    <col min="4353" max="4353" width="16.5703125" bestFit="1" customWidth="1"/>
    <col min="4354" max="4354" width="16" customWidth="1"/>
    <col min="4355" max="4355" width="44.140625" customWidth="1"/>
    <col min="4356" max="4356" width="9" customWidth="1"/>
    <col min="4357" max="4357" width="9.5703125" customWidth="1"/>
    <col min="4358" max="4358" width="9.28515625" customWidth="1"/>
    <col min="4609" max="4609" width="16.5703125" bestFit="1" customWidth="1"/>
    <col min="4610" max="4610" width="16" customWidth="1"/>
    <col min="4611" max="4611" width="44.140625" customWidth="1"/>
    <col min="4612" max="4612" width="9" customWidth="1"/>
    <col min="4613" max="4613" width="9.5703125" customWidth="1"/>
    <col min="4614" max="4614" width="9.28515625" customWidth="1"/>
    <col min="4865" max="4865" width="16.5703125" bestFit="1" customWidth="1"/>
    <col min="4866" max="4866" width="16" customWidth="1"/>
    <col min="4867" max="4867" width="44.140625" customWidth="1"/>
    <col min="4868" max="4868" width="9" customWidth="1"/>
    <col min="4869" max="4869" width="9.5703125" customWidth="1"/>
    <col min="4870" max="4870" width="9.28515625" customWidth="1"/>
    <col min="5121" max="5121" width="16.5703125" bestFit="1" customWidth="1"/>
    <col min="5122" max="5122" width="16" customWidth="1"/>
    <col min="5123" max="5123" width="44.140625" customWidth="1"/>
    <col min="5124" max="5124" width="9" customWidth="1"/>
    <col min="5125" max="5125" width="9.5703125" customWidth="1"/>
    <col min="5126" max="5126" width="9.28515625" customWidth="1"/>
    <col min="5377" max="5377" width="16.5703125" bestFit="1" customWidth="1"/>
    <col min="5378" max="5378" width="16" customWidth="1"/>
    <col min="5379" max="5379" width="44.140625" customWidth="1"/>
    <col min="5380" max="5380" width="9" customWidth="1"/>
    <col min="5381" max="5381" width="9.5703125" customWidth="1"/>
    <col min="5382" max="5382" width="9.28515625" customWidth="1"/>
    <col min="5633" max="5633" width="16.5703125" bestFit="1" customWidth="1"/>
    <col min="5634" max="5634" width="16" customWidth="1"/>
    <col min="5635" max="5635" width="44.140625" customWidth="1"/>
    <col min="5636" max="5636" width="9" customWidth="1"/>
    <col min="5637" max="5637" width="9.5703125" customWidth="1"/>
    <col min="5638" max="5638" width="9.28515625" customWidth="1"/>
    <col min="5889" max="5889" width="16.5703125" bestFit="1" customWidth="1"/>
    <col min="5890" max="5890" width="16" customWidth="1"/>
    <col min="5891" max="5891" width="44.140625" customWidth="1"/>
    <col min="5892" max="5892" width="9" customWidth="1"/>
    <col min="5893" max="5893" width="9.5703125" customWidth="1"/>
    <col min="5894" max="5894" width="9.28515625" customWidth="1"/>
    <col min="6145" max="6145" width="16.5703125" bestFit="1" customWidth="1"/>
    <col min="6146" max="6146" width="16" customWidth="1"/>
    <col min="6147" max="6147" width="44.140625" customWidth="1"/>
    <col min="6148" max="6148" width="9" customWidth="1"/>
    <col min="6149" max="6149" width="9.5703125" customWidth="1"/>
    <col min="6150" max="6150" width="9.28515625" customWidth="1"/>
    <col min="6401" max="6401" width="16.5703125" bestFit="1" customWidth="1"/>
    <col min="6402" max="6402" width="16" customWidth="1"/>
    <col min="6403" max="6403" width="44.140625" customWidth="1"/>
    <col min="6404" max="6404" width="9" customWidth="1"/>
    <col min="6405" max="6405" width="9.5703125" customWidth="1"/>
    <col min="6406" max="6406" width="9.28515625" customWidth="1"/>
    <col min="6657" max="6657" width="16.5703125" bestFit="1" customWidth="1"/>
    <col min="6658" max="6658" width="16" customWidth="1"/>
    <col min="6659" max="6659" width="44.140625" customWidth="1"/>
    <col min="6660" max="6660" width="9" customWidth="1"/>
    <col min="6661" max="6661" width="9.5703125" customWidth="1"/>
    <col min="6662" max="6662" width="9.28515625" customWidth="1"/>
    <col min="6913" max="6913" width="16.5703125" bestFit="1" customWidth="1"/>
    <col min="6914" max="6914" width="16" customWidth="1"/>
    <col min="6915" max="6915" width="44.140625" customWidth="1"/>
    <col min="6916" max="6916" width="9" customWidth="1"/>
    <col min="6917" max="6917" width="9.5703125" customWidth="1"/>
    <col min="6918" max="6918" width="9.28515625" customWidth="1"/>
    <col min="7169" max="7169" width="16.5703125" bestFit="1" customWidth="1"/>
    <col min="7170" max="7170" width="16" customWidth="1"/>
    <col min="7171" max="7171" width="44.140625" customWidth="1"/>
    <col min="7172" max="7172" width="9" customWidth="1"/>
    <col min="7173" max="7173" width="9.5703125" customWidth="1"/>
    <col min="7174" max="7174" width="9.28515625" customWidth="1"/>
    <col min="7425" max="7425" width="16.5703125" bestFit="1" customWidth="1"/>
    <col min="7426" max="7426" width="16" customWidth="1"/>
    <col min="7427" max="7427" width="44.140625" customWidth="1"/>
    <col min="7428" max="7428" width="9" customWidth="1"/>
    <col min="7429" max="7429" width="9.5703125" customWidth="1"/>
    <col min="7430" max="7430" width="9.28515625" customWidth="1"/>
    <col min="7681" max="7681" width="16.5703125" bestFit="1" customWidth="1"/>
    <col min="7682" max="7682" width="16" customWidth="1"/>
    <col min="7683" max="7683" width="44.140625" customWidth="1"/>
    <col min="7684" max="7684" width="9" customWidth="1"/>
    <col min="7685" max="7685" width="9.5703125" customWidth="1"/>
    <col min="7686" max="7686" width="9.28515625" customWidth="1"/>
    <col min="7937" max="7937" width="16.5703125" bestFit="1" customWidth="1"/>
    <col min="7938" max="7938" width="16" customWidth="1"/>
    <col min="7939" max="7939" width="44.140625" customWidth="1"/>
    <col min="7940" max="7940" width="9" customWidth="1"/>
    <col min="7941" max="7941" width="9.5703125" customWidth="1"/>
    <col min="7942" max="7942" width="9.28515625" customWidth="1"/>
    <col min="8193" max="8193" width="16.5703125" bestFit="1" customWidth="1"/>
    <col min="8194" max="8194" width="16" customWidth="1"/>
    <col min="8195" max="8195" width="44.140625" customWidth="1"/>
    <col min="8196" max="8196" width="9" customWidth="1"/>
    <col min="8197" max="8197" width="9.5703125" customWidth="1"/>
    <col min="8198" max="8198" width="9.28515625" customWidth="1"/>
    <col min="8449" max="8449" width="16.5703125" bestFit="1" customWidth="1"/>
    <col min="8450" max="8450" width="16" customWidth="1"/>
    <col min="8451" max="8451" width="44.140625" customWidth="1"/>
    <col min="8452" max="8452" width="9" customWidth="1"/>
    <col min="8453" max="8453" width="9.5703125" customWidth="1"/>
    <col min="8454" max="8454" width="9.28515625" customWidth="1"/>
    <col min="8705" max="8705" width="16.5703125" bestFit="1" customWidth="1"/>
    <col min="8706" max="8706" width="16" customWidth="1"/>
    <col min="8707" max="8707" width="44.140625" customWidth="1"/>
    <col min="8708" max="8708" width="9" customWidth="1"/>
    <col min="8709" max="8709" width="9.5703125" customWidth="1"/>
    <col min="8710" max="8710" width="9.28515625" customWidth="1"/>
    <col min="8961" max="8961" width="16.5703125" bestFit="1" customWidth="1"/>
    <col min="8962" max="8962" width="16" customWidth="1"/>
    <col min="8963" max="8963" width="44.140625" customWidth="1"/>
    <col min="8964" max="8964" width="9" customWidth="1"/>
    <col min="8965" max="8965" width="9.5703125" customWidth="1"/>
    <col min="8966" max="8966" width="9.28515625" customWidth="1"/>
    <col min="9217" max="9217" width="16.5703125" bestFit="1" customWidth="1"/>
    <col min="9218" max="9218" width="16" customWidth="1"/>
    <col min="9219" max="9219" width="44.140625" customWidth="1"/>
    <col min="9220" max="9220" width="9" customWidth="1"/>
    <col min="9221" max="9221" width="9.5703125" customWidth="1"/>
    <col min="9222" max="9222" width="9.28515625" customWidth="1"/>
    <col min="9473" max="9473" width="16.5703125" bestFit="1" customWidth="1"/>
    <col min="9474" max="9474" width="16" customWidth="1"/>
    <col min="9475" max="9475" width="44.140625" customWidth="1"/>
    <col min="9476" max="9476" width="9" customWidth="1"/>
    <col min="9477" max="9477" width="9.5703125" customWidth="1"/>
    <col min="9478" max="9478" width="9.28515625" customWidth="1"/>
    <col min="9729" max="9729" width="16.5703125" bestFit="1" customWidth="1"/>
    <col min="9730" max="9730" width="16" customWidth="1"/>
    <col min="9731" max="9731" width="44.140625" customWidth="1"/>
    <col min="9732" max="9732" width="9" customWidth="1"/>
    <col min="9733" max="9733" width="9.5703125" customWidth="1"/>
    <col min="9734" max="9734" width="9.28515625" customWidth="1"/>
    <col min="9985" max="9985" width="16.5703125" bestFit="1" customWidth="1"/>
    <col min="9986" max="9986" width="16" customWidth="1"/>
    <col min="9987" max="9987" width="44.140625" customWidth="1"/>
    <col min="9988" max="9988" width="9" customWidth="1"/>
    <col min="9989" max="9989" width="9.5703125" customWidth="1"/>
    <col min="9990" max="9990" width="9.28515625" customWidth="1"/>
    <col min="10241" max="10241" width="16.5703125" bestFit="1" customWidth="1"/>
    <col min="10242" max="10242" width="16" customWidth="1"/>
    <col min="10243" max="10243" width="44.140625" customWidth="1"/>
    <col min="10244" max="10244" width="9" customWidth="1"/>
    <col min="10245" max="10245" width="9.5703125" customWidth="1"/>
    <col min="10246" max="10246" width="9.28515625" customWidth="1"/>
    <col min="10497" max="10497" width="16.5703125" bestFit="1" customWidth="1"/>
    <col min="10498" max="10498" width="16" customWidth="1"/>
    <col min="10499" max="10499" width="44.140625" customWidth="1"/>
    <col min="10500" max="10500" width="9" customWidth="1"/>
    <col min="10501" max="10501" width="9.5703125" customWidth="1"/>
    <col min="10502" max="10502" width="9.28515625" customWidth="1"/>
    <col min="10753" max="10753" width="16.5703125" bestFit="1" customWidth="1"/>
    <col min="10754" max="10754" width="16" customWidth="1"/>
    <col min="10755" max="10755" width="44.140625" customWidth="1"/>
    <col min="10756" max="10756" width="9" customWidth="1"/>
    <col min="10757" max="10757" width="9.5703125" customWidth="1"/>
    <col min="10758" max="10758" width="9.28515625" customWidth="1"/>
    <col min="11009" max="11009" width="16.5703125" bestFit="1" customWidth="1"/>
    <col min="11010" max="11010" width="16" customWidth="1"/>
    <col min="11011" max="11011" width="44.140625" customWidth="1"/>
    <col min="11012" max="11012" width="9" customWidth="1"/>
    <col min="11013" max="11013" width="9.5703125" customWidth="1"/>
    <col min="11014" max="11014" width="9.28515625" customWidth="1"/>
    <col min="11265" max="11265" width="16.5703125" bestFit="1" customWidth="1"/>
    <col min="11266" max="11266" width="16" customWidth="1"/>
    <col min="11267" max="11267" width="44.140625" customWidth="1"/>
    <col min="11268" max="11268" width="9" customWidth="1"/>
    <col min="11269" max="11269" width="9.5703125" customWidth="1"/>
    <col min="11270" max="11270" width="9.28515625" customWidth="1"/>
    <col min="11521" max="11521" width="16.5703125" bestFit="1" customWidth="1"/>
    <col min="11522" max="11522" width="16" customWidth="1"/>
    <col min="11523" max="11523" width="44.140625" customWidth="1"/>
    <col min="11524" max="11524" width="9" customWidth="1"/>
    <col min="11525" max="11525" width="9.5703125" customWidth="1"/>
    <col min="11526" max="11526" width="9.28515625" customWidth="1"/>
    <col min="11777" max="11777" width="16.5703125" bestFit="1" customWidth="1"/>
    <col min="11778" max="11778" width="16" customWidth="1"/>
    <col min="11779" max="11779" width="44.140625" customWidth="1"/>
    <col min="11780" max="11780" width="9" customWidth="1"/>
    <col min="11781" max="11781" width="9.5703125" customWidth="1"/>
    <col min="11782" max="11782" width="9.28515625" customWidth="1"/>
    <col min="12033" max="12033" width="16.5703125" bestFit="1" customWidth="1"/>
    <col min="12034" max="12034" width="16" customWidth="1"/>
    <col min="12035" max="12035" width="44.140625" customWidth="1"/>
    <col min="12036" max="12036" width="9" customWidth="1"/>
    <col min="12037" max="12037" width="9.5703125" customWidth="1"/>
    <col min="12038" max="12038" width="9.28515625" customWidth="1"/>
    <col min="12289" max="12289" width="16.5703125" bestFit="1" customWidth="1"/>
    <col min="12290" max="12290" width="16" customWidth="1"/>
    <col min="12291" max="12291" width="44.140625" customWidth="1"/>
    <col min="12292" max="12292" width="9" customWidth="1"/>
    <col min="12293" max="12293" width="9.5703125" customWidth="1"/>
    <col min="12294" max="12294" width="9.28515625" customWidth="1"/>
    <col min="12545" max="12545" width="16.5703125" bestFit="1" customWidth="1"/>
    <col min="12546" max="12546" width="16" customWidth="1"/>
    <col min="12547" max="12547" width="44.140625" customWidth="1"/>
    <col min="12548" max="12548" width="9" customWidth="1"/>
    <col min="12549" max="12549" width="9.5703125" customWidth="1"/>
    <col min="12550" max="12550" width="9.28515625" customWidth="1"/>
    <col min="12801" max="12801" width="16.5703125" bestFit="1" customWidth="1"/>
    <col min="12802" max="12802" width="16" customWidth="1"/>
    <col min="12803" max="12803" width="44.140625" customWidth="1"/>
    <col min="12804" max="12804" width="9" customWidth="1"/>
    <col min="12805" max="12805" width="9.5703125" customWidth="1"/>
    <col min="12806" max="12806" width="9.28515625" customWidth="1"/>
    <col min="13057" max="13057" width="16.5703125" bestFit="1" customWidth="1"/>
    <col min="13058" max="13058" width="16" customWidth="1"/>
    <col min="13059" max="13059" width="44.140625" customWidth="1"/>
    <col min="13060" max="13060" width="9" customWidth="1"/>
    <col min="13061" max="13061" width="9.5703125" customWidth="1"/>
    <col min="13062" max="13062" width="9.28515625" customWidth="1"/>
    <col min="13313" max="13313" width="16.5703125" bestFit="1" customWidth="1"/>
    <col min="13314" max="13314" width="16" customWidth="1"/>
    <col min="13315" max="13315" width="44.140625" customWidth="1"/>
    <col min="13316" max="13316" width="9" customWidth="1"/>
    <col min="13317" max="13317" width="9.5703125" customWidth="1"/>
    <col min="13318" max="13318" width="9.28515625" customWidth="1"/>
    <col min="13569" max="13569" width="16.5703125" bestFit="1" customWidth="1"/>
    <col min="13570" max="13570" width="16" customWidth="1"/>
    <col min="13571" max="13571" width="44.140625" customWidth="1"/>
    <col min="13572" max="13572" width="9" customWidth="1"/>
    <col min="13573" max="13573" width="9.5703125" customWidth="1"/>
    <col min="13574" max="13574" width="9.28515625" customWidth="1"/>
    <col min="13825" max="13825" width="16.5703125" bestFit="1" customWidth="1"/>
    <col min="13826" max="13826" width="16" customWidth="1"/>
    <col min="13827" max="13827" width="44.140625" customWidth="1"/>
    <col min="13828" max="13828" width="9" customWidth="1"/>
    <col min="13829" max="13829" width="9.5703125" customWidth="1"/>
    <col min="13830" max="13830" width="9.28515625" customWidth="1"/>
    <col min="14081" max="14081" width="16.5703125" bestFit="1" customWidth="1"/>
    <col min="14082" max="14082" width="16" customWidth="1"/>
    <col min="14083" max="14083" width="44.140625" customWidth="1"/>
    <col min="14084" max="14084" width="9" customWidth="1"/>
    <col min="14085" max="14085" width="9.5703125" customWidth="1"/>
    <col min="14086" max="14086" width="9.28515625" customWidth="1"/>
    <col min="14337" max="14337" width="16.5703125" bestFit="1" customWidth="1"/>
    <col min="14338" max="14338" width="16" customWidth="1"/>
    <col min="14339" max="14339" width="44.140625" customWidth="1"/>
    <col min="14340" max="14340" width="9" customWidth="1"/>
    <col min="14341" max="14341" width="9.5703125" customWidth="1"/>
    <col min="14342" max="14342" width="9.28515625" customWidth="1"/>
    <col min="14593" max="14593" width="16.5703125" bestFit="1" customWidth="1"/>
    <col min="14594" max="14594" width="16" customWidth="1"/>
    <col min="14595" max="14595" width="44.140625" customWidth="1"/>
    <col min="14596" max="14596" width="9" customWidth="1"/>
    <col min="14597" max="14597" width="9.5703125" customWidth="1"/>
    <col min="14598" max="14598" width="9.28515625" customWidth="1"/>
    <col min="14849" max="14849" width="16.5703125" bestFit="1" customWidth="1"/>
    <col min="14850" max="14850" width="16" customWidth="1"/>
    <col min="14851" max="14851" width="44.140625" customWidth="1"/>
    <col min="14852" max="14852" width="9" customWidth="1"/>
    <col min="14853" max="14853" width="9.5703125" customWidth="1"/>
    <col min="14854" max="14854" width="9.28515625" customWidth="1"/>
    <col min="15105" max="15105" width="16.5703125" bestFit="1" customWidth="1"/>
    <col min="15106" max="15106" width="16" customWidth="1"/>
    <col min="15107" max="15107" width="44.140625" customWidth="1"/>
    <col min="15108" max="15108" width="9" customWidth="1"/>
    <col min="15109" max="15109" width="9.5703125" customWidth="1"/>
    <col min="15110" max="15110" width="9.28515625" customWidth="1"/>
    <col min="15361" max="15361" width="16.5703125" bestFit="1" customWidth="1"/>
    <col min="15362" max="15362" width="16" customWidth="1"/>
    <col min="15363" max="15363" width="44.140625" customWidth="1"/>
    <col min="15364" max="15364" width="9" customWidth="1"/>
    <col min="15365" max="15365" width="9.5703125" customWidth="1"/>
    <col min="15366" max="15366" width="9.28515625" customWidth="1"/>
    <col min="15617" max="15617" width="16.5703125" bestFit="1" customWidth="1"/>
    <col min="15618" max="15618" width="16" customWidth="1"/>
    <col min="15619" max="15619" width="44.140625" customWidth="1"/>
    <col min="15620" max="15620" width="9" customWidth="1"/>
    <col min="15621" max="15621" width="9.5703125" customWidth="1"/>
    <col min="15622" max="15622" width="9.28515625" customWidth="1"/>
    <col min="15873" max="15873" width="16.5703125" bestFit="1" customWidth="1"/>
    <col min="15874" max="15874" width="16" customWidth="1"/>
    <col min="15875" max="15875" width="44.140625" customWidth="1"/>
    <col min="15876" max="15876" width="9" customWidth="1"/>
    <col min="15877" max="15877" width="9.5703125" customWidth="1"/>
    <col min="15878" max="15878" width="9.28515625" customWidth="1"/>
    <col min="16129" max="16129" width="16.5703125" bestFit="1" customWidth="1"/>
    <col min="16130" max="16130" width="16" customWidth="1"/>
    <col min="16131" max="16131" width="44.140625" customWidth="1"/>
    <col min="16132" max="16132" width="9" customWidth="1"/>
    <col min="16133" max="16133" width="9.5703125" customWidth="1"/>
    <col min="16134" max="16134" width="9.28515625" customWidth="1"/>
  </cols>
  <sheetData>
    <row r="1" spans="1:9">
      <c r="C1" s="52"/>
      <c r="D1" s="52"/>
      <c r="E1" s="52"/>
    </row>
    <row r="2" spans="1:9" ht="15.75">
      <c r="A2" s="83" t="s">
        <v>75</v>
      </c>
      <c r="B2" s="83"/>
      <c r="C2" s="83"/>
      <c r="D2" s="83"/>
      <c r="E2" s="83"/>
    </row>
    <row r="3" spans="1:9" ht="15.75">
      <c r="A3" s="51"/>
      <c r="B3" s="51"/>
      <c r="C3" s="51" t="s">
        <v>76</v>
      </c>
      <c r="D3" s="51"/>
      <c r="E3" s="51"/>
    </row>
    <row r="4" spans="1:9">
      <c r="A4" s="84" t="s">
        <v>77</v>
      </c>
      <c r="B4" s="84"/>
      <c r="C4" s="84"/>
      <c r="D4" s="84"/>
      <c r="E4" s="84"/>
    </row>
    <row r="5" spans="1:9">
      <c r="A5" s="84" t="s">
        <v>78</v>
      </c>
      <c r="B5" s="84"/>
      <c r="C5" s="84"/>
      <c r="D5" s="84"/>
      <c r="E5" s="84"/>
    </row>
    <row r="6" spans="1:9">
      <c r="A6" s="84" t="s">
        <v>79</v>
      </c>
      <c r="B6" s="84"/>
      <c r="C6" s="84"/>
      <c r="D6" s="84"/>
      <c r="E6" s="84"/>
    </row>
    <row r="7" spans="1:9" ht="15.75" thickBot="1">
      <c r="A7" s="81" t="s">
        <v>6</v>
      </c>
      <c r="B7" s="81"/>
      <c r="C7" s="81"/>
      <c r="D7" s="81"/>
      <c r="E7" s="82"/>
      <c r="F7" s="53"/>
    </row>
    <row r="8" spans="1:9" ht="15.75" thickBot="1">
      <c r="A8" s="1" t="s">
        <v>7</v>
      </c>
      <c r="B8" s="54" t="s">
        <v>80</v>
      </c>
      <c r="C8" s="2" t="s">
        <v>9</v>
      </c>
      <c r="D8" s="2" t="s">
        <v>81</v>
      </c>
      <c r="E8" s="2" t="s">
        <v>11</v>
      </c>
      <c r="F8" s="55" t="s">
        <v>12</v>
      </c>
    </row>
    <row r="9" spans="1:9">
      <c r="A9" s="56">
        <v>45658</v>
      </c>
      <c r="B9" s="57"/>
      <c r="C9" s="5" t="s">
        <v>13</v>
      </c>
      <c r="D9" s="58"/>
      <c r="E9" s="3"/>
      <c r="F9" s="59">
        <v>2987.1979999999521</v>
      </c>
    </row>
    <row r="10" spans="1:9" s="16" customFormat="1">
      <c r="A10" s="60">
        <v>45688</v>
      </c>
      <c r="B10" s="61" t="s">
        <v>82</v>
      </c>
      <c r="C10" s="41" t="s">
        <v>83</v>
      </c>
      <c r="D10" s="6"/>
      <c r="E10" s="62">
        <f>175+150</f>
        <v>325</v>
      </c>
      <c r="F10" s="63">
        <f>+F9-E10</f>
        <v>2662.1979999999521</v>
      </c>
      <c r="I10" s="64"/>
    </row>
    <row r="11" spans="1:9" ht="12" customHeight="1">
      <c r="A11" s="65"/>
      <c r="B11" s="66"/>
      <c r="C11" s="37"/>
      <c r="D11" s="67"/>
      <c r="E11" s="68"/>
      <c r="F11" s="69"/>
    </row>
    <row r="12" spans="1:9" ht="12" customHeight="1">
      <c r="A12" s="65"/>
      <c r="B12" s="66"/>
      <c r="C12" s="37"/>
      <c r="D12" s="67"/>
      <c r="E12" s="68"/>
      <c r="F12" s="69"/>
    </row>
    <row r="13" spans="1:9" ht="12" customHeight="1">
      <c r="A13" s="65"/>
      <c r="B13" s="66"/>
      <c r="C13" s="37"/>
      <c r="D13" s="67"/>
      <c r="E13" s="68"/>
      <c r="F13" s="69"/>
    </row>
    <row r="14" spans="1:9" ht="16.5" customHeight="1">
      <c r="A14" t="s">
        <v>84</v>
      </c>
      <c r="D14" t="s">
        <v>85</v>
      </c>
      <c r="G14" s="32"/>
    </row>
    <row r="15" spans="1:9" ht="12" customHeight="1">
      <c r="A15" t="s">
        <v>73</v>
      </c>
      <c r="D15" t="s">
        <v>74</v>
      </c>
    </row>
    <row r="16" spans="1:9" ht="12" customHeight="1">
      <c r="A16" t="s">
        <v>4</v>
      </c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3A975-9480-41D3-913D-6286ABA47D1C}">
  <dimension ref="A1:J107"/>
  <sheetViews>
    <sheetView tabSelected="1" workbookViewId="0">
      <selection activeCell="C22" sqref="C22"/>
    </sheetView>
  </sheetViews>
  <sheetFormatPr defaultColWidth="11.42578125" defaultRowHeight="15"/>
  <cols>
    <col min="1" max="1" width="15" customWidth="1"/>
    <col min="2" max="2" width="14.42578125" customWidth="1"/>
    <col min="3" max="3" width="44.85546875" customWidth="1"/>
    <col min="4" max="4" width="10" customWidth="1"/>
    <col min="5" max="5" width="9.140625" customWidth="1"/>
    <col min="6" max="6" width="12" customWidth="1"/>
    <col min="257" max="257" width="15" customWidth="1"/>
    <col min="258" max="258" width="14.42578125" customWidth="1"/>
    <col min="259" max="259" width="44.85546875" customWidth="1"/>
    <col min="260" max="260" width="10" customWidth="1"/>
    <col min="261" max="261" width="9.140625" customWidth="1"/>
    <col min="262" max="262" width="12" customWidth="1"/>
    <col min="513" max="513" width="15" customWidth="1"/>
    <col min="514" max="514" width="14.42578125" customWidth="1"/>
    <col min="515" max="515" width="44.85546875" customWidth="1"/>
    <col min="516" max="516" width="10" customWidth="1"/>
    <col min="517" max="517" width="9.140625" customWidth="1"/>
    <col min="518" max="518" width="12" customWidth="1"/>
    <col min="769" max="769" width="15" customWidth="1"/>
    <col min="770" max="770" width="14.42578125" customWidth="1"/>
    <col min="771" max="771" width="44.85546875" customWidth="1"/>
    <col min="772" max="772" width="10" customWidth="1"/>
    <col min="773" max="773" width="9.140625" customWidth="1"/>
    <col min="774" max="774" width="12" customWidth="1"/>
    <col min="1025" max="1025" width="15" customWidth="1"/>
    <col min="1026" max="1026" width="14.42578125" customWidth="1"/>
    <col min="1027" max="1027" width="44.85546875" customWidth="1"/>
    <col min="1028" max="1028" width="10" customWidth="1"/>
    <col min="1029" max="1029" width="9.140625" customWidth="1"/>
    <col min="1030" max="1030" width="12" customWidth="1"/>
    <col min="1281" max="1281" width="15" customWidth="1"/>
    <col min="1282" max="1282" width="14.42578125" customWidth="1"/>
    <col min="1283" max="1283" width="44.85546875" customWidth="1"/>
    <col min="1284" max="1284" width="10" customWidth="1"/>
    <col min="1285" max="1285" width="9.140625" customWidth="1"/>
    <col min="1286" max="1286" width="12" customWidth="1"/>
    <col min="1537" max="1537" width="15" customWidth="1"/>
    <col min="1538" max="1538" width="14.42578125" customWidth="1"/>
    <col min="1539" max="1539" width="44.85546875" customWidth="1"/>
    <col min="1540" max="1540" width="10" customWidth="1"/>
    <col min="1541" max="1541" width="9.140625" customWidth="1"/>
    <col min="1542" max="1542" width="12" customWidth="1"/>
    <col min="1793" max="1793" width="15" customWidth="1"/>
    <col min="1794" max="1794" width="14.42578125" customWidth="1"/>
    <col min="1795" max="1795" width="44.85546875" customWidth="1"/>
    <col min="1796" max="1796" width="10" customWidth="1"/>
    <col min="1797" max="1797" width="9.140625" customWidth="1"/>
    <col min="1798" max="1798" width="12" customWidth="1"/>
    <col min="2049" max="2049" width="15" customWidth="1"/>
    <col min="2050" max="2050" width="14.42578125" customWidth="1"/>
    <col min="2051" max="2051" width="44.85546875" customWidth="1"/>
    <col min="2052" max="2052" width="10" customWidth="1"/>
    <col min="2053" max="2053" width="9.140625" customWidth="1"/>
    <col min="2054" max="2054" width="12" customWidth="1"/>
    <col min="2305" max="2305" width="15" customWidth="1"/>
    <col min="2306" max="2306" width="14.42578125" customWidth="1"/>
    <col min="2307" max="2307" width="44.85546875" customWidth="1"/>
    <col min="2308" max="2308" width="10" customWidth="1"/>
    <col min="2309" max="2309" width="9.140625" customWidth="1"/>
    <col min="2310" max="2310" width="12" customWidth="1"/>
    <col min="2561" max="2561" width="15" customWidth="1"/>
    <col min="2562" max="2562" width="14.42578125" customWidth="1"/>
    <col min="2563" max="2563" width="44.85546875" customWidth="1"/>
    <col min="2564" max="2564" width="10" customWidth="1"/>
    <col min="2565" max="2565" width="9.140625" customWidth="1"/>
    <col min="2566" max="2566" width="12" customWidth="1"/>
    <col min="2817" max="2817" width="15" customWidth="1"/>
    <col min="2818" max="2818" width="14.42578125" customWidth="1"/>
    <col min="2819" max="2819" width="44.85546875" customWidth="1"/>
    <col min="2820" max="2820" width="10" customWidth="1"/>
    <col min="2821" max="2821" width="9.140625" customWidth="1"/>
    <col min="2822" max="2822" width="12" customWidth="1"/>
    <col min="3073" max="3073" width="15" customWidth="1"/>
    <col min="3074" max="3074" width="14.42578125" customWidth="1"/>
    <col min="3075" max="3075" width="44.85546875" customWidth="1"/>
    <col min="3076" max="3076" width="10" customWidth="1"/>
    <col min="3077" max="3077" width="9.140625" customWidth="1"/>
    <col min="3078" max="3078" width="12" customWidth="1"/>
    <col min="3329" max="3329" width="15" customWidth="1"/>
    <col min="3330" max="3330" width="14.42578125" customWidth="1"/>
    <col min="3331" max="3331" width="44.85546875" customWidth="1"/>
    <col min="3332" max="3332" width="10" customWidth="1"/>
    <col min="3333" max="3333" width="9.140625" customWidth="1"/>
    <col min="3334" max="3334" width="12" customWidth="1"/>
    <col min="3585" max="3585" width="15" customWidth="1"/>
    <col min="3586" max="3586" width="14.42578125" customWidth="1"/>
    <col min="3587" max="3587" width="44.85546875" customWidth="1"/>
    <col min="3588" max="3588" width="10" customWidth="1"/>
    <col min="3589" max="3589" width="9.140625" customWidth="1"/>
    <col min="3590" max="3590" width="12" customWidth="1"/>
    <col min="3841" max="3841" width="15" customWidth="1"/>
    <col min="3842" max="3842" width="14.42578125" customWidth="1"/>
    <col min="3843" max="3843" width="44.85546875" customWidth="1"/>
    <col min="3844" max="3844" width="10" customWidth="1"/>
    <col min="3845" max="3845" width="9.140625" customWidth="1"/>
    <col min="3846" max="3846" width="12" customWidth="1"/>
    <col min="4097" max="4097" width="15" customWidth="1"/>
    <col min="4098" max="4098" width="14.42578125" customWidth="1"/>
    <col min="4099" max="4099" width="44.85546875" customWidth="1"/>
    <col min="4100" max="4100" width="10" customWidth="1"/>
    <col min="4101" max="4101" width="9.140625" customWidth="1"/>
    <col min="4102" max="4102" width="12" customWidth="1"/>
    <col min="4353" max="4353" width="15" customWidth="1"/>
    <col min="4354" max="4354" width="14.42578125" customWidth="1"/>
    <col min="4355" max="4355" width="44.85546875" customWidth="1"/>
    <col min="4356" max="4356" width="10" customWidth="1"/>
    <col min="4357" max="4357" width="9.140625" customWidth="1"/>
    <col min="4358" max="4358" width="12" customWidth="1"/>
    <col min="4609" max="4609" width="15" customWidth="1"/>
    <col min="4610" max="4610" width="14.42578125" customWidth="1"/>
    <col min="4611" max="4611" width="44.85546875" customWidth="1"/>
    <col min="4612" max="4612" width="10" customWidth="1"/>
    <col min="4613" max="4613" width="9.140625" customWidth="1"/>
    <col min="4614" max="4614" width="12" customWidth="1"/>
    <col min="4865" max="4865" width="15" customWidth="1"/>
    <col min="4866" max="4866" width="14.42578125" customWidth="1"/>
    <col min="4867" max="4867" width="44.85546875" customWidth="1"/>
    <col min="4868" max="4868" width="10" customWidth="1"/>
    <col min="4869" max="4869" width="9.140625" customWidth="1"/>
    <col min="4870" max="4870" width="12" customWidth="1"/>
    <col min="5121" max="5121" width="15" customWidth="1"/>
    <col min="5122" max="5122" width="14.42578125" customWidth="1"/>
    <col min="5123" max="5123" width="44.85546875" customWidth="1"/>
    <col min="5124" max="5124" width="10" customWidth="1"/>
    <col min="5125" max="5125" width="9.140625" customWidth="1"/>
    <col min="5126" max="5126" width="12" customWidth="1"/>
    <col min="5377" max="5377" width="15" customWidth="1"/>
    <col min="5378" max="5378" width="14.42578125" customWidth="1"/>
    <col min="5379" max="5379" width="44.85546875" customWidth="1"/>
    <col min="5380" max="5380" width="10" customWidth="1"/>
    <col min="5381" max="5381" width="9.140625" customWidth="1"/>
    <col min="5382" max="5382" width="12" customWidth="1"/>
    <col min="5633" max="5633" width="15" customWidth="1"/>
    <col min="5634" max="5634" width="14.42578125" customWidth="1"/>
    <col min="5635" max="5635" width="44.85546875" customWidth="1"/>
    <col min="5636" max="5636" width="10" customWidth="1"/>
    <col min="5637" max="5637" width="9.140625" customWidth="1"/>
    <col min="5638" max="5638" width="12" customWidth="1"/>
    <col min="5889" max="5889" width="15" customWidth="1"/>
    <col min="5890" max="5890" width="14.42578125" customWidth="1"/>
    <col min="5891" max="5891" width="44.85546875" customWidth="1"/>
    <col min="5892" max="5892" width="10" customWidth="1"/>
    <col min="5893" max="5893" width="9.140625" customWidth="1"/>
    <col min="5894" max="5894" width="12" customWidth="1"/>
    <col min="6145" max="6145" width="15" customWidth="1"/>
    <col min="6146" max="6146" width="14.42578125" customWidth="1"/>
    <col min="6147" max="6147" width="44.85546875" customWidth="1"/>
    <col min="6148" max="6148" width="10" customWidth="1"/>
    <col min="6149" max="6149" width="9.140625" customWidth="1"/>
    <col min="6150" max="6150" width="12" customWidth="1"/>
    <col min="6401" max="6401" width="15" customWidth="1"/>
    <col min="6402" max="6402" width="14.42578125" customWidth="1"/>
    <col min="6403" max="6403" width="44.85546875" customWidth="1"/>
    <col min="6404" max="6404" width="10" customWidth="1"/>
    <col min="6405" max="6405" width="9.140625" customWidth="1"/>
    <col min="6406" max="6406" width="12" customWidth="1"/>
    <col min="6657" max="6657" width="15" customWidth="1"/>
    <col min="6658" max="6658" width="14.42578125" customWidth="1"/>
    <col min="6659" max="6659" width="44.85546875" customWidth="1"/>
    <col min="6660" max="6660" width="10" customWidth="1"/>
    <col min="6661" max="6661" width="9.140625" customWidth="1"/>
    <col min="6662" max="6662" width="12" customWidth="1"/>
    <col min="6913" max="6913" width="15" customWidth="1"/>
    <col min="6914" max="6914" width="14.42578125" customWidth="1"/>
    <col min="6915" max="6915" width="44.85546875" customWidth="1"/>
    <col min="6916" max="6916" width="10" customWidth="1"/>
    <col min="6917" max="6917" width="9.140625" customWidth="1"/>
    <col min="6918" max="6918" width="12" customWidth="1"/>
    <col min="7169" max="7169" width="15" customWidth="1"/>
    <col min="7170" max="7170" width="14.42578125" customWidth="1"/>
    <col min="7171" max="7171" width="44.85546875" customWidth="1"/>
    <col min="7172" max="7172" width="10" customWidth="1"/>
    <col min="7173" max="7173" width="9.140625" customWidth="1"/>
    <col min="7174" max="7174" width="12" customWidth="1"/>
    <col min="7425" max="7425" width="15" customWidth="1"/>
    <col min="7426" max="7426" width="14.42578125" customWidth="1"/>
    <col min="7427" max="7427" width="44.85546875" customWidth="1"/>
    <col min="7428" max="7428" width="10" customWidth="1"/>
    <col min="7429" max="7429" width="9.140625" customWidth="1"/>
    <col min="7430" max="7430" width="12" customWidth="1"/>
    <col min="7681" max="7681" width="15" customWidth="1"/>
    <col min="7682" max="7682" width="14.42578125" customWidth="1"/>
    <col min="7683" max="7683" width="44.85546875" customWidth="1"/>
    <col min="7684" max="7684" width="10" customWidth="1"/>
    <col min="7685" max="7685" width="9.140625" customWidth="1"/>
    <col min="7686" max="7686" width="12" customWidth="1"/>
    <col min="7937" max="7937" width="15" customWidth="1"/>
    <col min="7938" max="7938" width="14.42578125" customWidth="1"/>
    <col min="7939" max="7939" width="44.85546875" customWidth="1"/>
    <col min="7940" max="7940" width="10" customWidth="1"/>
    <col min="7941" max="7941" width="9.140625" customWidth="1"/>
    <col min="7942" max="7942" width="12" customWidth="1"/>
    <col min="8193" max="8193" width="15" customWidth="1"/>
    <col min="8194" max="8194" width="14.42578125" customWidth="1"/>
    <col min="8195" max="8195" width="44.85546875" customWidth="1"/>
    <col min="8196" max="8196" width="10" customWidth="1"/>
    <col min="8197" max="8197" width="9.140625" customWidth="1"/>
    <col min="8198" max="8198" width="12" customWidth="1"/>
    <col min="8449" max="8449" width="15" customWidth="1"/>
    <col min="8450" max="8450" width="14.42578125" customWidth="1"/>
    <col min="8451" max="8451" width="44.85546875" customWidth="1"/>
    <col min="8452" max="8452" width="10" customWidth="1"/>
    <col min="8453" max="8453" width="9.140625" customWidth="1"/>
    <col min="8454" max="8454" width="12" customWidth="1"/>
    <col min="8705" max="8705" width="15" customWidth="1"/>
    <col min="8706" max="8706" width="14.42578125" customWidth="1"/>
    <col min="8707" max="8707" width="44.85546875" customWidth="1"/>
    <col min="8708" max="8708" width="10" customWidth="1"/>
    <col min="8709" max="8709" width="9.140625" customWidth="1"/>
    <col min="8710" max="8710" width="12" customWidth="1"/>
    <col min="8961" max="8961" width="15" customWidth="1"/>
    <col min="8962" max="8962" width="14.42578125" customWidth="1"/>
    <col min="8963" max="8963" width="44.85546875" customWidth="1"/>
    <col min="8964" max="8964" width="10" customWidth="1"/>
    <col min="8965" max="8965" width="9.140625" customWidth="1"/>
    <col min="8966" max="8966" width="12" customWidth="1"/>
    <col min="9217" max="9217" width="15" customWidth="1"/>
    <col min="9218" max="9218" width="14.42578125" customWidth="1"/>
    <col min="9219" max="9219" width="44.85546875" customWidth="1"/>
    <col min="9220" max="9220" width="10" customWidth="1"/>
    <col min="9221" max="9221" width="9.140625" customWidth="1"/>
    <col min="9222" max="9222" width="12" customWidth="1"/>
    <col min="9473" max="9473" width="15" customWidth="1"/>
    <col min="9474" max="9474" width="14.42578125" customWidth="1"/>
    <col min="9475" max="9475" width="44.85546875" customWidth="1"/>
    <col min="9476" max="9476" width="10" customWidth="1"/>
    <col min="9477" max="9477" width="9.140625" customWidth="1"/>
    <col min="9478" max="9478" width="12" customWidth="1"/>
    <col min="9729" max="9729" width="15" customWidth="1"/>
    <col min="9730" max="9730" width="14.42578125" customWidth="1"/>
    <col min="9731" max="9731" width="44.85546875" customWidth="1"/>
    <col min="9732" max="9732" width="10" customWidth="1"/>
    <col min="9733" max="9733" width="9.140625" customWidth="1"/>
    <col min="9734" max="9734" width="12" customWidth="1"/>
    <col min="9985" max="9985" width="15" customWidth="1"/>
    <col min="9986" max="9986" width="14.42578125" customWidth="1"/>
    <col min="9987" max="9987" width="44.85546875" customWidth="1"/>
    <col min="9988" max="9988" width="10" customWidth="1"/>
    <col min="9989" max="9989" width="9.140625" customWidth="1"/>
    <col min="9990" max="9990" width="12" customWidth="1"/>
    <col min="10241" max="10241" width="15" customWidth="1"/>
    <col min="10242" max="10242" width="14.42578125" customWidth="1"/>
    <col min="10243" max="10243" width="44.85546875" customWidth="1"/>
    <col min="10244" max="10244" width="10" customWidth="1"/>
    <col min="10245" max="10245" width="9.140625" customWidth="1"/>
    <col min="10246" max="10246" width="12" customWidth="1"/>
    <col min="10497" max="10497" width="15" customWidth="1"/>
    <col min="10498" max="10498" width="14.42578125" customWidth="1"/>
    <col min="10499" max="10499" width="44.85546875" customWidth="1"/>
    <col min="10500" max="10500" width="10" customWidth="1"/>
    <col min="10501" max="10501" width="9.140625" customWidth="1"/>
    <col min="10502" max="10502" width="12" customWidth="1"/>
    <col min="10753" max="10753" width="15" customWidth="1"/>
    <col min="10754" max="10754" width="14.42578125" customWidth="1"/>
    <col min="10755" max="10755" width="44.85546875" customWidth="1"/>
    <col min="10756" max="10756" width="10" customWidth="1"/>
    <col min="10757" max="10757" width="9.140625" customWidth="1"/>
    <col min="10758" max="10758" width="12" customWidth="1"/>
    <col min="11009" max="11009" width="15" customWidth="1"/>
    <col min="11010" max="11010" width="14.42578125" customWidth="1"/>
    <col min="11011" max="11011" width="44.85546875" customWidth="1"/>
    <col min="11012" max="11012" width="10" customWidth="1"/>
    <col min="11013" max="11013" width="9.140625" customWidth="1"/>
    <col min="11014" max="11014" width="12" customWidth="1"/>
    <col min="11265" max="11265" width="15" customWidth="1"/>
    <col min="11266" max="11266" width="14.42578125" customWidth="1"/>
    <col min="11267" max="11267" width="44.85546875" customWidth="1"/>
    <col min="11268" max="11268" width="10" customWidth="1"/>
    <col min="11269" max="11269" width="9.140625" customWidth="1"/>
    <col min="11270" max="11270" width="12" customWidth="1"/>
    <col min="11521" max="11521" width="15" customWidth="1"/>
    <col min="11522" max="11522" width="14.42578125" customWidth="1"/>
    <col min="11523" max="11523" width="44.85546875" customWidth="1"/>
    <col min="11524" max="11524" width="10" customWidth="1"/>
    <col min="11525" max="11525" width="9.140625" customWidth="1"/>
    <col min="11526" max="11526" width="12" customWidth="1"/>
    <col min="11777" max="11777" width="15" customWidth="1"/>
    <col min="11778" max="11778" width="14.42578125" customWidth="1"/>
    <col min="11779" max="11779" width="44.85546875" customWidth="1"/>
    <col min="11780" max="11780" width="10" customWidth="1"/>
    <col min="11781" max="11781" width="9.140625" customWidth="1"/>
    <col min="11782" max="11782" width="12" customWidth="1"/>
    <col min="12033" max="12033" width="15" customWidth="1"/>
    <col min="12034" max="12034" width="14.42578125" customWidth="1"/>
    <col min="12035" max="12035" width="44.85546875" customWidth="1"/>
    <col min="12036" max="12036" width="10" customWidth="1"/>
    <col min="12037" max="12037" width="9.140625" customWidth="1"/>
    <col min="12038" max="12038" width="12" customWidth="1"/>
    <col min="12289" max="12289" width="15" customWidth="1"/>
    <col min="12290" max="12290" width="14.42578125" customWidth="1"/>
    <col min="12291" max="12291" width="44.85546875" customWidth="1"/>
    <col min="12292" max="12292" width="10" customWidth="1"/>
    <col min="12293" max="12293" width="9.140625" customWidth="1"/>
    <col min="12294" max="12294" width="12" customWidth="1"/>
    <col min="12545" max="12545" width="15" customWidth="1"/>
    <col min="12546" max="12546" width="14.42578125" customWidth="1"/>
    <col min="12547" max="12547" width="44.85546875" customWidth="1"/>
    <col min="12548" max="12548" width="10" customWidth="1"/>
    <col min="12549" max="12549" width="9.140625" customWidth="1"/>
    <col min="12550" max="12550" width="12" customWidth="1"/>
    <col min="12801" max="12801" width="15" customWidth="1"/>
    <col min="12802" max="12802" width="14.42578125" customWidth="1"/>
    <col min="12803" max="12803" width="44.85546875" customWidth="1"/>
    <col min="12804" max="12804" width="10" customWidth="1"/>
    <col min="12805" max="12805" width="9.140625" customWidth="1"/>
    <col min="12806" max="12806" width="12" customWidth="1"/>
    <col min="13057" max="13057" width="15" customWidth="1"/>
    <col min="13058" max="13058" width="14.42578125" customWidth="1"/>
    <col min="13059" max="13059" width="44.85546875" customWidth="1"/>
    <col min="13060" max="13060" width="10" customWidth="1"/>
    <col min="13061" max="13061" width="9.140625" customWidth="1"/>
    <col min="13062" max="13062" width="12" customWidth="1"/>
    <col min="13313" max="13313" width="15" customWidth="1"/>
    <col min="13314" max="13314" width="14.42578125" customWidth="1"/>
    <col min="13315" max="13315" width="44.85546875" customWidth="1"/>
    <col min="13316" max="13316" width="10" customWidth="1"/>
    <col min="13317" max="13317" width="9.140625" customWidth="1"/>
    <col min="13318" max="13318" width="12" customWidth="1"/>
    <col min="13569" max="13569" width="15" customWidth="1"/>
    <col min="13570" max="13570" width="14.42578125" customWidth="1"/>
    <col min="13571" max="13571" width="44.85546875" customWidth="1"/>
    <col min="13572" max="13572" width="10" customWidth="1"/>
    <col min="13573" max="13573" width="9.140625" customWidth="1"/>
    <col min="13574" max="13574" width="12" customWidth="1"/>
    <col min="13825" max="13825" width="15" customWidth="1"/>
    <col min="13826" max="13826" width="14.42578125" customWidth="1"/>
    <col min="13827" max="13827" width="44.85546875" customWidth="1"/>
    <col min="13828" max="13828" width="10" customWidth="1"/>
    <col min="13829" max="13829" width="9.140625" customWidth="1"/>
    <col min="13830" max="13830" width="12" customWidth="1"/>
    <col min="14081" max="14081" width="15" customWidth="1"/>
    <col min="14082" max="14082" width="14.42578125" customWidth="1"/>
    <col min="14083" max="14083" width="44.85546875" customWidth="1"/>
    <col min="14084" max="14084" width="10" customWidth="1"/>
    <col min="14085" max="14085" width="9.140625" customWidth="1"/>
    <col min="14086" max="14086" width="12" customWidth="1"/>
    <col min="14337" max="14337" width="15" customWidth="1"/>
    <col min="14338" max="14338" width="14.42578125" customWidth="1"/>
    <col min="14339" max="14339" width="44.85546875" customWidth="1"/>
    <col min="14340" max="14340" width="10" customWidth="1"/>
    <col min="14341" max="14341" width="9.140625" customWidth="1"/>
    <col min="14342" max="14342" width="12" customWidth="1"/>
    <col min="14593" max="14593" width="15" customWidth="1"/>
    <col min="14594" max="14594" width="14.42578125" customWidth="1"/>
    <col min="14595" max="14595" width="44.85546875" customWidth="1"/>
    <col min="14596" max="14596" width="10" customWidth="1"/>
    <col min="14597" max="14597" width="9.140625" customWidth="1"/>
    <col min="14598" max="14598" width="12" customWidth="1"/>
    <col min="14849" max="14849" width="15" customWidth="1"/>
    <col min="14850" max="14850" width="14.42578125" customWidth="1"/>
    <col min="14851" max="14851" width="44.85546875" customWidth="1"/>
    <col min="14852" max="14852" width="10" customWidth="1"/>
    <col min="14853" max="14853" width="9.140625" customWidth="1"/>
    <col min="14854" max="14854" width="12" customWidth="1"/>
    <col min="15105" max="15105" width="15" customWidth="1"/>
    <col min="15106" max="15106" width="14.42578125" customWidth="1"/>
    <col min="15107" max="15107" width="44.85546875" customWidth="1"/>
    <col min="15108" max="15108" width="10" customWidth="1"/>
    <col min="15109" max="15109" width="9.140625" customWidth="1"/>
    <col min="15110" max="15110" width="12" customWidth="1"/>
    <col min="15361" max="15361" width="15" customWidth="1"/>
    <col min="15362" max="15362" width="14.42578125" customWidth="1"/>
    <col min="15363" max="15363" width="44.85546875" customWidth="1"/>
    <col min="15364" max="15364" width="10" customWidth="1"/>
    <col min="15365" max="15365" width="9.140625" customWidth="1"/>
    <col min="15366" max="15366" width="12" customWidth="1"/>
    <col min="15617" max="15617" width="15" customWidth="1"/>
    <col min="15618" max="15618" width="14.42578125" customWidth="1"/>
    <col min="15619" max="15619" width="44.85546875" customWidth="1"/>
    <col min="15620" max="15620" width="10" customWidth="1"/>
    <col min="15621" max="15621" width="9.140625" customWidth="1"/>
    <col min="15622" max="15622" width="12" customWidth="1"/>
    <col min="15873" max="15873" width="15" customWidth="1"/>
    <col min="15874" max="15874" width="14.42578125" customWidth="1"/>
    <col min="15875" max="15875" width="44.85546875" customWidth="1"/>
    <col min="15876" max="15876" width="10" customWidth="1"/>
    <col min="15877" max="15877" width="9.140625" customWidth="1"/>
    <col min="15878" max="15878" width="12" customWidth="1"/>
    <col min="16129" max="16129" width="15" customWidth="1"/>
    <col min="16130" max="16130" width="14.42578125" customWidth="1"/>
    <col min="16131" max="16131" width="44.85546875" customWidth="1"/>
    <col min="16132" max="16132" width="10" customWidth="1"/>
    <col min="16133" max="16133" width="9.140625" customWidth="1"/>
    <col min="16134" max="16134" width="12" customWidth="1"/>
  </cols>
  <sheetData>
    <row r="1" spans="1:8" ht="15.75">
      <c r="A1" s="83" t="s">
        <v>86</v>
      </c>
      <c r="B1" s="83"/>
      <c r="C1" s="83"/>
      <c r="D1" s="83"/>
      <c r="E1" s="83"/>
    </row>
    <row r="2" spans="1:8" ht="15.75">
      <c r="A2" s="51"/>
      <c r="B2" s="51"/>
      <c r="C2" s="51" t="s">
        <v>87</v>
      </c>
      <c r="D2" s="51"/>
      <c r="E2" s="51"/>
    </row>
    <row r="3" spans="1:8">
      <c r="A3" s="84" t="s">
        <v>88</v>
      </c>
      <c r="B3" s="84"/>
      <c r="C3" s="84"/>
      <c r="D3" s="84"/>
      <c r="E3" s="84"/>
    </row>
    <row r="4" spans="1:8">
      <c r="A4" s="10"/>
      <c r="B4" s="10"/>
      <c r="C4" s="10" t="s">
        <v>89</v>
      </c>
      <c r="D4" s="10"/>
      <c r="E4" s="10"/>
    </row>
    <row r="5" spans="1:8">
      <c r="A5" s="10"/>
      <c r="B5" s="10"/>
      <c r="C5" s="10" t="s">
        <v>90</v>
      </c>
      <c r="D5" s="10"/>
      <c r="E5" s="10"/>
    </row>
    <row r="6" spans="1:8" ht="15.75" thickBot="1">
      <c r="A6" s="81" t="s">
        <v>6</v>
      </c>
      <c r="B6" s="81"/>
      <c r="C6" s="81"/>
      <c r="D6" s="81"/>
      <c r="E6" s="82"/>
      <c r="F6" s="53"/>
    </row>
    <row r="7" spans="1:8" ht="21" customHeight="1" thickBot="1">
      <c r="A7" s="1" t="s">
        <v>7</v>
      </c>
      <c r="B7" s="2" t="s">
        <v>8</v>
      </c>
      <c r="C7" s="2" t="s">
        <v>9</v>
      </c>
      <c r="D7" s="2" t="s">
        <v>81</v>
      </c>
      <c r="E7" s="2" t="s">
        <v>11</v>
      </c>
      <c r="F7" s="55" t="s">
        <v>12</v>
      </c>
    </row>
    <row r="8" spans="1:8">
      <c r="A8" s="70">
        <v>45658</v>
      </c>
      <c r="B8" s="57"/>
      <c r="C8" s="5" t="s">
        <v>13</v>
      </c>
      <c r="D8" s="71"/>
      <c r="E8" s="3"/>
      <c r="F8" s="72">
        <v>7242.8900000016411</v>
      </c>
    </row>
    <row r="9" spans="1:8" s="16" customFormat="1">
      <c r="A9" s="73">
        <v>45688</v>
      </c>
      <c r="B9" s="74" t="s">
        <v>91</v>
      </c>
      <c r="C9" s="75" t="s">
        <v>92</v>
      </c>
      <c r="D9" s="76"/>
      <c r="E9" s="77">
        <f>175+150</f>
        <v>325</v>
      </c>
      <c r="F9" s="78">
        <f>+F8-E9</f>
        <v>6917.8900000016411</v>
      </c>
    </row>
    <row r="10" spans="1:8" s="16" customFormat="1">
      <c r="A10"/>
      <c r="B10"/>
      <c r="C10"/>
      <c r="D10"/>
      <c r="E10"/>
      <c r="F10"/>
      <c r="H10"/>
    </row>
    <row r="11" spans="1:8" s="16" customFormat="1">
      <c r="A11"/>
      <c r="B11"/>
      <c r="C11"/>
      <c r="D11"/>
      <c r="E11"/>
      <c r="F11"/>
      <c r="H11" s="79"/>
    </row>
    <row r="12" spans="1:8" s="16" customFormat="1">
      <c r="A12"/>
      <c r="B12"/>
      <c r="C12"/>
      <c r="D12"/>
      <c r="E12"/>
      <c r="F12" s="32"/>
    </row>
    <row r="13" spans="1:8" s="16" customFormat="1">
      <c r="A13" t="s">
        <v>71</v>
      </c>
      <c r="B13"/>
      <c r="C13"/>
      <c r="D13" t="s">
        <v>72</v>
      </c>
      <c r="E13"/>
      <c r="F13"/>
    </row>
    <row r="14" spans="1:8" s="16" customFormat="1">
      <c r="A14" t="s">
        <v>73</v>
      </c>
      <c r="B14"/>
      <c r="C14"/>
      <c r="D14" t="s">
        <v>74</v>
      </c>
      <c r="E14"/>
      <c r="F14"/>
    </row>
    <row r="15" spans="1:8" s="16" customFormat="1">
      <c r="A15"/>
      <c r="B15"/>
      <c r="C15"/>
      <c r="D15"/>
      <c r="E15"/>
      <c r="F15"/>
    </row>
    <row r="16" spans="1:8" s="16" customFormat="1">
      <c r="A16"/>
      <c r="B16"/>
      <c r="C16"/>
      <c r="D16"/>
      <c r="E16"/>
      <c r="F16"/>
    </row>
    <row r="17" spans="1:8" s="16" customFormat="1">
      <c r="A17"/>
      <c r="B17"/>
      <c r="C17"/>
      <c r="D17"/>
      <c r="E17"/>
      <c r="F17"/>
    </row>
    <row r="18" spans="1:8" s="16" customFormat="1">
      <c r="A18"/>
      <c r="B18"/>
      <c r="C18"/>
      <c r="D18"/>
      <c r="E18"/>
      <c r="F18"/>
    </row>
    <row r="19" spans="1:8" s="16" customFormat="1">
      <c r="A19"/>
      <c r="B19"/>
      <c r="C19"/>
      <c r="D19"/>
      <c r="E19"/>
      <c r="F19"/>
    </row>
    <row r="20" spans="1:8" s="16" customFormat="1">
      <c r="A20"/>
      <c r="B20"/>
      <c r="C20"/>
      <c r="D20"/>
      <c r="E20"/>
      <c r="F20"/>
    </row>
    <row r="21" spans="1:8" s="16" customFormat="1">
      <c r="A21"/>
      <c r="B21"/>
      <c r="C21"/>
      <c r="D21"/>
      <c r="E21"/>
      <c r="F21"/>
    </row>
    <row r="22" spans="1:8" s="16" customFormat="1">
      <c r="A22"/>
      <c r="B22"/>
      <c r="C22"/>
      <c r="D22"/>
      <c r="E22"/>
      <c r="F22"/>
    </row>
    <row r="23" spans="1:8" s="16" customFormat="1">
      <c r="A23"/>
      <c r="B23"/>
      <c r="C23"/>
      <c r="D23"/>
      <c r="E23"/>
      <c r="F23"/>
    </row>
    <row r="24" spans="1:8" s="16" customFormat="1">
      <c r="A24"/>
      <c r="B24"/>
      <c r="C24"/>
      <c r="D24"/>
      <c r="E24"/>
      <c r="F24"/>
    </row>
    <row r="25" spans="1:8" s="16" customFormat="1">
      <c r="A25"/>
      <c r="B25"/>
      <c r="C25"/>
      <c r="D25"/>
      <c r="E25"/>
      <c r="F25"/>
    </row>
    <row r="26" spans="1:8" s="16" customFormat="1">
      <c r="A26"/>
      <c r="B26"/>
      <c r="C26"/>
      <c r="D26"/>
      <c r="E26"/>
      <c r="F26"/>
    </row>
    <row r="27" spans="1:8" s="16" customFormat="1">
      <c r="A27"/>
      <c r="B27"/>
      <c r="C27"/>
      <c r="D27"/>
      <c r="E27"/>
      <c r="F27"/>
    </row>
    <row r="28" spans="1:8" s="16" customFormat="1">
      <c r="A28"/>
      <c r="B28"/>
      <c r="C28"/>
      <c r="D28"/>
      <c r="E28"/>
      <c r="F28"/>
      <c r="G28" s="64"/>
      <c r="H28" s="64"/>
    </row>
    <row r="29" spans="1:8">
      <c r="G29" s="32"/>
      <c r="H29" s="32"/>
    </row>
    <row r="30" spans="1:8">
      <c r="G30" s="32"/>
      <c r="H30" s="32"/>
    </row>
    <row r="31" spans="1:8">
      <c r="G31" s="32"/>
      <c r="H31" s="32"/>
    </row>
    <row r="33" spans="7:10">
      <c r="G33" s="32"/>
      <c r="I33" s="32"/>
    </row>
    <row r="34" spans="7:10">
      <c r="J34" s="32"/>
    </row>
    <row r="106" spans="7:7">
      <c r="G106" s="80"/>
    </row>
    <row r="107" spans="7:7">
      <c r="G107" s="33"/>
    </row>
  </sheetData>
  <mergeCells count="3">
    <mergeCell ref="A1:E1"/>
    <mergeCell ref="A3:E3"/>
    <mergeCell ref="A6:E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Profamilia, Inc.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antonio.gomez</dc:creator>
  <cp:keywords/>
  <dc:description/>
  <cp:lastModifiedBy>Leynis Lantigua Hernandez</cp:lastModifiedBy>
  <cp:revision/>
  <dcterms:created xsi:type="dcterms:W3CDTF">2011-03-23T16:22:02Z</dcterms:created>
  <dcterms:modified xsi:type="dcterms:W3CDTF">2025-02-09T13:42:49Z</dcterms:modified>
  <cp:category/>
  <cp:contentStatus/>
</cp:coreProperties>
</file>