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DICIEMBRE 2025/"/>
    </mc:Choice>
  </mc:AlternateContent>
  <xr:revisionPtr revIDLastSave="16" documentId="13_ncr:1_{7CE6A52C-E696-4183-A418-3FB8A12E3310}" xr6:coauthVersionLast="47" xr6:coauthVersionMax="47" xr10:uidLastSave="{8B248019-6896-4CE5-95F0-0B15E36B6B88}"/>
  <bookViews>
    <workbookView xWindow="-120" yWindow="-120" windowWidth="29040" windowHeight="15840" firstSheet="6" activeTab="12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  <sheet name="JUNIO 2025" sheetId="56" r:id="rId7"/>
    <sheet name="JULIO 2025" sheetId="57" r:id="rId8"/>
    <sheet name="AGOSTO 2025" sheetId="58" r:id="rId9"/>
    <sheet name="SEPTIEMBRE 2025" sheetId="59" r:id="rId10"/>
    <sheet name="OCTUBRE 2025" sheetId="60" r:id="rId11"/>
    <sheet name="NOVIEMBRE 2025" sheetId="61" r:id="rId12"/>
    <sheet name="DICIEMBRE 2025" sheetId="62" r:id="rId13"/>
  </sheets>
  <definedNames>
    <definedName name="_xlnm.Print_Area" localSheetId="4">'ABRIL 2025'!$A$1:$D$47</definedName>
    <definedName name="_xlnm.Print_Area" localSheetId="8">'AGOSTO 2025'!$A$1:$D$47</definedName>
    <definedName name="_xlnm.Print_Area" localSheetId="0">'DICIEMBRE 2024'!$A$1:$D$47</definedName>
    <definedName name="_xlnm.Print_Area" localSheetId="12">'DICIEMBRE 2025'!$A$1:$D$47</definedName>
    <definedName name="_xlnm.Print_Area" localSheetId="1">'ENERO 2025'!$A$1:$D$47</definedName>
    <definedName name="_xlnm.Print_Area" localSheetId="2">'FEBRERO 2025'!$A$1:$D$47</definedName>
    <definedName name="_xlnm.Print_Area" localSheetId="7">'JULIO 2025'!$A$1:$D$47</definedName>
    <definedName name="_xlnm.Print_Area" localSheetId="6">'JUNIO 2025'!$A$1:$D$47</definedName>
    <definedName name="_xlnm.Print_Area" localSheetId="3">'MARZO 2025'!$A$1:$D$47</definedName>
    <definedName name="_xlnm.Print_Area" localSheetId="5">'MAYO 2025'!$A$1:$D$47</definedName>
    <definedName name="_xlnm.Print_Area" localSheetId="11">'NOVIEMBRE 2025'!$A$1:$D$47</definedName>
    <definedName name="_xlnm.Print_Area" localSheetId="10">'OCTUBRE 2025'!$A$1:$D$47</definedName>
    <definedName name="_xlnm.Print_Area" localSheetId="9">'SEPTIEMBRE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62" l="1"/>
  <c r="D14" i="62" s="1"/>
  <c r="D18" i="62"/>
  <c r="D32" i="62"/>
  <c r="D27" i="62"/>
  <c r="D34" i="62" s="1"/>
  <c r="D19" i="62"/>
  <c r="D32" i="61"/>
  <c r="D27" i="61"/>
  <c r="D34" i="61" s="1"/>
  <c r="D19" i="61"/>
  <c r="D14" i="61"/>
  <c r="D21" i="61" s="1"/>
  <c r="D32" i="60"/>
  <c r="D27" i="60"/>
  <c r="D34" i="60" s="1"/>
  <c r="D19" i="60"/>
  <c r="D14" i="60"/>
  <c r="D18" i="59"/>
  <c r="D19" i="59" s="1"/>
  <c r="D10" i="59"/>
  <c r="D14" i="59" s="1"/>
  <c r="D31" i="59"/>
  <c r="D32" i="59"/>
  <c r="D27" i="59"/>
  <c r="D29" i="59" s="1"/>
  <c r="D32" i="58"/>
  <c r="D27" i="58"/>
  <c r="D34" i="58" s="1"/>
  <c r="D19" i="58"/>
  <c r="D14" i="58"/>
  <c r="D21" i="58" s="1"/>
  <c r="D32" i="57"/>
  <c r="D27" i="57"/>
  <c r="D29" i="57" s="1"/>
  <c r="D19" i="57"/>
  <c r="D14" i="57"/>
  <c r="D32" i="56"/>
  <c r="D27" i="56"/>
  <c r="D34" i="56" s="1"/>
  <c r="D19" i="56"/>
  <c r="D14" i="56"/>
  <c r="D32" i="55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21" i="62" l="1"/>
  <c r="E34" i="62"/>
  <c r="E33" i="62"/>
  <c r="D29" i="62"/>
  <c r="E34" i="61"/>
  <c r="E33" i="61"/>
  <c r="D29" i="61"/>
  <c r="D21" i="60"/>
  <c r="E33" i="60" s="1"/>
  <c r="D29" i="60"/>
  <c r="E34" i="60"/>
  <c r="D21" i="59"/>
  <c r="E34" i="59" s="1"/>
  <c r="D34" i="59"/>
  <c r="E33" i="59"/>
  <c r="E34" i="58"/>
  <c r="E33" i="58"/>
  <c r="D29" i="58"/>
  <c r="D34" i="57"/>
  <c r="D21" i="57"/>
  <c r="E34" i="57" s="1"/>
  <c r="D21" i="56"/>
  <c r="E34" i="56" s="1"/>
  <c r="E33" i="56"/>
  <c r="D29" i="56"/>
  <c r="D21" i="55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3" i="57" l="1"/>
  <c r="E34" i="53"/>
  <c r="E33" i="53"/>
</calcChain>
</file>

<file path=xl/sharedStrings.xml><?xml version="1.0" encoding="utf-8"?>
<sst xmlns="http://schemas.openxmlformats.org/spreadsheetml/2006/main" count="494" uniqueCount="51">
  <si>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</si>
  <si>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</si>
  <si>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</si>
  <si>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</si>
  <si>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</si>
  <si>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</si>
  <si>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</si>
  <si>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</si>
  <si>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</si>
  <si>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</si>
  <si>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</si>
  <si>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</si>
  <si>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</si>
  <si>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</si>
  <si>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</si>
  <si>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</si>
  <si>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</si>
  <si>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</si>
  <si>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</si>
  <si>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</si>
  <si>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</si>
  <si>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</si>
  <si>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</si>
  <si>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</si>
  <si>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</si>
  <si>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</si>
  <si>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</si>
  <si>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</si>
  <si>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</si>
  <si>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</si>
  <si>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</si>
  <si>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</si>
  <si>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</si>
  <si>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</si>
  <si>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</si>
  <si>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</si>
  <si>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</si>
  <si>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</si>
  <si>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</si>
  <si>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</si>
  <si>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</si>
  <si>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</si>
  <si>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</si>
  <si>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</si>
  <si>
    <t>Al 30 DE JUNIO 2025</t>
  </si>
  <si>
    <t>Al 31 DE JULIO 2025</t>
  </si>
  <si>
    <t>Al 31 DE AGOSTO 2025</t>
  </si>
  <si>
    <t>Al 30 DE SEPTIEMBRE  2025</t>
  </si>
  <si>
    <t>Al 31 DE OCTUBRE 2025</t>
  </si>
  <si>
    <t>Al 30 DE NOVIEMBRE 2025</t>
  </si>
  <si>
    <t>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</si>
</sst>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8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  <xf numFmtId="0" fontId="12" fillId="0" borderId="0" xfId="0" applyFont="1" applyAlignment="1">
      <alignment horizont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73B77-4FBC-4737-A065-89C55549E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E177A2-8360-42B1-A7B8-D25D1B995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8A7627-40FF-4777-93E5-2F2760AD0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63AAC7-F771-40C6-8161-431CB3A99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324F66F-243C-423E-A85C-7F9E63A9F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4B83E6-0707-4F47-A4C4-13CD37085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A76519-1A5E-451F-9DE4-1F62058A5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opLeftCell="A3" zoomScaleNormal="100" workbookViewId="0">
      <selection activeCell="G12" sqref="G1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6B3E-4CC8-462E-942F-A37A18BC6E71}">
  <dimension ref="A1:G46"/>
  <sheetViews>
    <sheetView zoomScaleNormal="100" workbookViewId="0">
      <selection activeCell="F19" sqref="F19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89156749</v>
      </c>
    </row>
    <row r="11" spans="1:5" ht="15.75" x14ac:dyDescent="0.25">
      <c r="B11" s="11" t="s">
        <v>9</v>
      </c>
      <c r="C11" s="10"/>
      <c r="D11" s="55">
        <v>3277634.5000000009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92434383.5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15212605.0175</v>
      </c>
    </row>
    <row r="19" spans="2:5" ht="15.75" x14ac:dyDescent="0.25">
      <c r="B19" s="12" t="s">
        <v>16</v>
      </c>
      <c r="C19" s="10"/>
      <c r="D19" s="39">
        <f>SUM(D15:D18)</f>
        <v>15212605.0175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107646988.5175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7260794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7260794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7260794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100386194.08999801</v>
      </c>
    </row>
    <row r="32" spans="2:5" ht="15.75" x14ac:dyDescent="0.25">
      <c r="B32" s="14" t="s">
        <v>27</v>
      </c>
      <c r="C32" s="11"/>
      <c r="D32" s="44">
        <f>SUM(D31)</f>
        <v>100386194.08999801</v>
      </c>
    </row>
    <row r="33" spans="2:7" ht="15.75" x14ac:dyDescent="0.25">
      <c r="B33" s="11"/>
      <c r="C33" s="11"/>
      <c r="D33" s="31"/>
      <c r="E33" s="30">
        <f>+D34-D21</f>
        <v>7.2398006916046143E-2</v>
      </c>
    </row>
    <row r="34" spans="2:7" ht="16.5" thickBot="1" x14ac:dyDescent="0.3">
      <c r="B34" s="12" t="s">
        <v>28</v>
      </c>
      <c r="C34" s="11"/>
      <c r="D34" s="42">
        <f>SUM(D27+D31)+0.4999</f>
        <v>107646988.58989801</v>
      </c>
      <c r="E34" s="27">
        <f>+D34-D21</f>
        <v>7.2398006916046143E-2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5B68B-41D3-4715-BEAF-86B21EB4D7AF}">
  <dimension ref="A1:G46"/>
  <sheetViews>
    <sheetView zoomScaleNormal="100" workbookViewId="0">
      <selection activeCell="G33" sqref="G33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45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97395907</v>
      </c>
    </row>
    <row r="11" spans="1:5" ht="15.75" x14ac:dyDescent="0.25">
      <c r="B11" s="11" t="s">
        <v>9</v>
      </c>
      <c r="C11" s="10"/>
      <c r="D11" s="55">
        <v>3519961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100915868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15100102</v>
      </c>
    </row>
    <row r="19" spans="2:5" ht="15.75" x14ac:dyDescent="0.25">
      <c r="B19" s="12" t="s">
        <v>16</v>
      </c>
      <c r="C19" s="10"/>
      <c r="D19" s="39">
        <f>SUM(D15:D18)</f>
        <v>15100102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116015970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7926130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7926130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7926130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108089840</v>
      </c>
    </row>
    <row r="32" spans="2:5" ht="15.75" x14ac:dyDescent="0.25">
      <c r="B32" s="14" t="s">
        <v>27</v>
      </c>
      <c r="C32" s="11"/>
      <c r="D32" s="44">
        <f>SUM(D31)</f>
        <v>108089840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116015970.4999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BF956-F94B-4221-BDC5-38B186723F2A}">
  <dimension ref="A1:G46"/>
  <sheetViews>
    <sheetView topLeftCell="A20" zoomScaleNormal="100" workbookViewId="0">
      <selection activeCell="F36" sqref="F36:G36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46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105152098</v>
      </c>
    </row>
    <row r="11" spans="1:5" ht="15.75" x14ac:dyDescent="0.25">
      <c r="B11" s="11" t="s">
        <v>9</v>
      </c>
      <c r="C11" s="10"/>
      <c r="D11" s="55">
        <v>3175320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108327418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14987599</v>
      </c>
    </row>
    <row r="19" spans="2:5" ht="15.75" x14ac:dyDescent="0.25">
      <c r="B19" s="12" t="s">
        <v>16</v>
      </c>
      <c r="C19" s="10"/>
      <c r="D19" s="39">
        <f>SUM(D15:D18)</f>
        <v>14987599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123315017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11165906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11165906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11165906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112149111</v>
      </c>
    </row>
    <row r="32" spans="2:5" ht="15.75" x14ac:dyDescent="0.25">
      <c r="B32" s="14" t="s">
        <v>27</v>
      </c>
      <c r="C32" s="11"/>
      <c r="D32" s="44">
        <f>SUM(D31)</f>
        <v>112149111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123315017.4999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D2186-3638-4585-B4DF-C7319577CAF9}">
  <dimension ref="A1:G46"/>
  <sheetViews>
    <sheetView zoomScaleNormal="100" workbookViewId="0">
      <selection activeCell="H14" sqref="H13:H14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47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f>105410610-0.49999999</f>
        <v>105410609.50000001</v>
      </c>
    </row>
    <row r="11" spans="1:5" ht="15.75" x14ac:dyDescent="0.25">
      <c r="B11" s="11" t="s">
        <v>9</v>
      </c>
      <c r="C11" s="10"/>
      <c r="D11" s="55">
        <v>3049958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108460567.50000001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f>14875099-0.4999999999</f>
        <v>14875098.5</v>
      </c>
    </row>
    <row r="19" spans="2:5" ht="15.75" x14ac:dyDescent="0.25">
      <c r="B19" s="12" t="s">
        <v>16</v>
      </c>
      <c r="C19" s="10"/>
      <c r="D19" s="39">
        <f>SUM(D15:D18)</f>
        <v>14875098.5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123335666.00000001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13687093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13687093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13687093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109648573</f>
        <v>109648573</v>
      </c>
    </row>
    <row r="32" spans="2:5" ht="15.75" x14ac:dyDescent="0.25">
      <c r="B32" s="14" t="s">
        <v>27</v>
      </c>
      <c r="C32" s="11"/>
      <c r="D32" s="44">
        <f>SUM(D31)</f>
        <v>109648573</v>
      </c>
    </row>
    <row r="33" spans="2:7" ht="15.75" x14ac:dyDescent="0.25">
      <c r="B33" s="11"/>
      <c r="C33" s="11"/>
      <c r="D33" s="31"/>
      <c r="E33" s="30">
        <f>+D34-D21</f>
        <v>0.49989998340606689</v>
      </c>
    </row>
    <row r="34" spans="2:7" ht="16.5" thickBot="1" x14ac:dyDescent="0.3">
      <c r="B34" s="12" t="s">
        <v>28</v>
      </c>
      <c r="C34" s="11"/>
      <c r="D34" s="42">
        <f>SUM(D27+D31)+0.4999</f>
        <v>123335666.4999</v>
      </c>
      <c r="E34" s="27">
        <f>+D34-D21</f>
        <v>0.49989998340606689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E8FD4-5FC9-45C8-895D-1BFCFCE4AC98}">
  <dimension ref="A1:G46"/>
  <sheetViews>
    <sheetView topLeftCell="A9" zoomScaleNormal="100" workbookViewId="0">
      <selection activeCell="E24" sqref="E24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48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114150338</v>
      </c>
    </row>
    <row r="11" spans="1:5" ht="15.75" x14ac:dyDescent="0.25">
      <c r="B11" s="11" t="s">
        <v>9</v>
      </c>
      <c r="C11" s="10"/>
      <c r="D11" s="55">
        <v>3043498</v>
      </c>
    </row>
    <row r="12" spans="1:5" ht="17.25" hidden="1" customHeight="1" x14ac:dyDescent="0.25">
      <c r="B12" s="11" t="s">
        <v>10</v>
      </c>
      <c r="C12" s="10"/>
      <c r="D12" s="37">
        <v>0</v>
      </c>
    </row>
    <row r="13" spans="1:5" ht="17.25" hidden="1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117193836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14762598</v>
      </c>
    </row>
    <row r="19" spans="2:5" ht="15.75" x14ac:dyDescent="0.25">
      <c r="B19" s="12" t="s">
        <v>16</v>
      </c>
      <c r="C19" s="10"/>
      <c r="D19" s="39">
        <f>SUM(D15:D18)</f>
        <v>14762598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131956434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16052832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16052832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16052832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115903602</v>
      </c>
    </row>
    <row r="32" spans="2:5" ht="15.75" x14ac:dyDescent="0.25">
      <c r="B32" s="14" t="s">
        <v>27</v>
      </c>
      <c r="C32" s="11"/>
      <c r="D32" s="44">
        <f>SUM(D31)</f>
        <v>115903602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6.5" thickBot="1" x14ac:dyDescent="0.3">
      <c r="B34" s="12" t="s">
        <v>28</v>
      </c>
      <c r="C34" s="11"/>
      <c r="D34" s="42">
        <f>SUM(D27+D31)+0.4999</f>
        <v>131956434.4999</v>
      </c>
      <c r="E34" s="27">
        <f>+D34-D21</f>
        <v>0.49989999830722809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93A49-CFDC-4F8D-8B97-6DFB4197EF16}">
  <dimension ref="A1:G46"/>
  <sheetViews>
    <sheetView topLeftCell="A3" zoomScaleNormal="100" workbookViewId="0">
      <selection activeCell="H30" sqref="H30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49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121259509</v>
      </c>
    </row>
    <row r="11" spans="1:5" ht="15.75" x14ac:dyDescent="0.25">
      <c r="B11" s="11" t="s">
        <v>9</v>
      </c>
      <c r="C11" s="10"/>
      <c r="D11" s="55">
        <v>2896864</v>
      </c>
    </row>
    <row r="12" spans="1:5" ht="17.25" hidden="1" customHeight="1" x14ac:dyDescent="0.25">
      <c r="B12" s="11" t="s">
        <v>10</v>
      </c>
      <c r="C12" s="10"/>
      <c r="D12" s="37">
        <v>0</v>
      </c>
    </row>
    <row r="13" spans="1:5" ht="17.25" hidden="1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124156373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14650093</v>
      </c>
    </row>
    <row r="19" spans="2:5" ht="15.75" x14ac:dyDescent="0.25">
      <c r="B19" s="12" t="s">
        <v>16</v>
      </c>
      <c r="C19" s="10"/>
      <c r="D19" s="39">
        <f>SUM(D15:D18)</f>
        <v>14650093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138806466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19003511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19003511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19003511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119802955</v>
      </c>
    </row>
    <row r="32" spans="2:5" ht="15.75" x14ac:dyDescent="0.25">
      <c r="B32" s="14" t="s">
        <v>27</v>
      </c>
      <c r="C32" s="11"/>
      <c r="D32" s="44">
        <f>SUM(D31)</f>
        <v>119802955</v>
      </c>
    </row>
    <row r="33" spans="2:7" ht="15.75" x14ac:dyDescent="0.25">
      <c r="B33" s="11"/>
      <c r="C33" s="11"/>
      <c r="D33" s="31"/>
      <c r="E33" s="30">
        <f>+D34-D21</f>
        <v>0.49990001320838928</v>
      </c>
    </row>
    <row r="34" spans="2:7" ht="16.5" thickBot="1" x14ac:dyDescent="0.3">
      <c r="B34" s="12" t="s">
        <v>28</v>
      </c>
      <c r="C34" s="11"/>
      <c r="D34" s="42">
        <f>SUM(D27+D31)+0.4999</f>
        <v>138806466.49990001</v>
      </c>
      <c r="E34" s="27">
        <f>+D34-D21</f>
        <v>0.49990001320838928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24103-FC4C-49AB-9F53-8BC6358C405D}">
  <dimension ref="A1:G46"/>
  <sheetViews>
    <sheetView tabSelected="1" topLeftCell="A23" zoomScaleNormal="100" workbookViewId="0">
      <selection activeCell="F35" sqref="F3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B5" s="57" t="s">
        <v>50</v>
      </c>
      <c r="C5" s="57"/>
      <c r="D5" s="57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135944944</v>
      </c>
    </row>
    <row r="11" spans="1:5" ht="15.75" x14ac:dyDescent="0.25">
      <c r="B11" s="11" t="s">
        <v>9</v>
      </c>
      <c r="C11" s="10"/>
      <c r="D11" s="55">
        <f>960941-0.499999</f>
        <v>960940.50000100001</v>
      </c>
    </row>
    <row r="12" spans="1:5" ht="17.25" hidden="1" customHeight="1" x14ac:dyDescent="0.25">
      <c r="B12" s="11" t="s">
        <v>10</v>
      </c>
      <c r="C12" s="10"/>
      <c r="D12" s="37">
        <v>0</v>
      </c>
    </row>
    <row r="13" spans="1:5" ht="17.25" hidden="1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136905884.50000101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f>14537593-0.499999</f>
        <v>14537592.500001</v>
      </c>
    </row>
    <row r="19" spans="2:5" ht="15.75" x14ac:dyDescent="0.25">
      <c r="B19" s="12" t="s">
        <v>16</v>
      </c>
      <c r="C19" s="10"/>
      <c r="D19" s="39">
        <f>SUM(D15:D18)</f>
        <v>14537592.500001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151443477.00000203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5705403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5705403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5705403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145738074</v>
      </c>
    </row>
    <row r="32" spans="2:5" ht="15.75" x14ac:dyDescent="0.25">
      <c r="B32" s="14" t="s">
        <v>27</v>
      </c>
      <c r="C32" s="11"/>
      <c r="D32" s="44">
        <f>SUM(D31)</f>
        <v>145738074</v>
      </c>
    </row>
    <row r="33" spans="2:7" ht="15.75" x14ac:dyDescent="0.25">
      <c r="B33" s="11"/>
      <c r="C33" s="11"/>
      <c r="D33" s="31"/>
      <c r="E33" s="30">
        <f>+D34-D21</f>
        <v>0.49989798665046692</v>
      </c>
    </row>
    <row r="34" spans="2:7" ht="16.5" thickBot="1" x14ac:dyDescent="0.3">
      <c r="B34" s="12" t="s">
        <v>28</v>
      </c>
      <c r="C34" s="11"/>
      <c r="D34" s="42">
        <f>SUM(D27+D31)+0.4999</f>
        <v>151443477.49990001</v>
      </c>
      <c r="E34" s="27">
        <f>+D34-D21</f>
        <v>0.49989798665046692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mergeCells count="1">
    <mergeCell ref="B5:D5"/>
  </mergeCells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JULIO 2025</vt:lpstr>
      <vt:lpstr>AGOSTO 2025</vt:lpstr>
      <vt:lpstr>SEPTIEMBRE 2025</vt:lpstr>
      <vt:lpstr>OCTUBRE 2025</vt:lpstr>
      <vt:lpstr>NOVIEMBRE 2025</vt:lpstr>
      <vt:lpstr>DICIEMBRE 2025</vt:lpstr>
      <vt:lpstr>'ABRIL 2025'!Área_de_impresión</vt:lpstr>
      <vt:lpstr>'AGOSTO 2025'!Área_de_impresión</vt:lpstr>
      <vt:lpstr>'DICIEMBRE 2024'!Área_de_impresión</vt:lpstr>
      <vt:lpstr>'DICIEMBRE 2025'!Área_de_impresión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2025'!Área_de_impresión</vt:lpstr>
      <vt:lpstr>'NOVIEMBRE 2025'!Área_de_impresión</vt:lpstr>
      <vt:lpstr>'OCTUBRE 2025'!Área_de_impresión</vt:lpstr>
      <vt:lpstr>'SEPTIEMBRE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2025-12-09T14:28:50Z</cp:lastPrinted>
  <dcterms:created xsi:type="dcterms:W3CDTF">2019-04-05T15:09:07Z</dcterms:created>
  <dcterms:modified xsi:type="dcterms:W3CDTF">2026-01-09T15:23:16Z</dcterms:modified>
  <cp:category/>
  <cp:contentStatus/>
</cp:coreProperties>
</file>