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zasLennys\OneDrive - SERVICIO REGIONAL DE SALUD NORCENTRAL\2024- SANTO DOMINGO\PORTAL TRANSACCIONAL 2024\AGOSTO 2024\"/>
    </mc:Choice>
  </mc:AlternateContent>
  <xr:revisionPtr revIDLastSave="0" documentId="8_{DA3EB5B8-3C98-4ABB-97F4-BF642FF81DAD}" xr6:coauthVersionLast="47" xr6:coauthVersionMax="47" xr10:uidLastSave="{00000000-0000-0000-0000-000000000000}"/>
  <bookViews>
    <workbookView xWindow="-120" yWindow="-120" windowWidth="21840" windowHeight="13140" tabRatio="698" firstSheet="2" activeTab="7" xr2:uid="{D2D38229-DCB5-40E3-97ED-2D7AE8EBA7E2}"/>
  </bookViews>
  <sheets>
    <sheet name="ENERO 2024" sheetId="4" r:id="rId1"/>
    <sheet name="FEBRERO 2024" sheetId="20" r:id="rId2"/>
    <sheet name="MARZO 2024" sheetId="22" r:id="rId3"/>
    <sheet name="ABRIL 2024" sheetId="23" r:id="rId4"/>
    <sheet name="MAYO 2024" sheetId="24" r:id="rId5"/>
    <sheet name="JUNIO 2024" sheetId="25" r:id="rId6"/>
    <sheet name="JULIO 2024" sheetId="26" r:id="rId7"/>
    <sheet name="AGOSTO 2024" sheetId="27" r:id="rId8"/>
    <sheet name="CXP" sheetId="28" r:id="rId9"/>
  </sheets>
  <externalReferences>
    <externalReference r:id="rId10"/>
  </externalReferences>
  <definedNames>
    <definedName name="_xlnm._FilterDatabase" localSheetId="3" hidden="1">'ABRIL 2024'!$A$10:$G$105</definedName>
    <definedName name="_xlnm._FilterDatabase" localSheetId="7" hidden="1">'AGOSTO 2024'!$A$10:$G$142</definedName>
    <definedName name="_xlnm._FilterDatabase" localSheetId="0" hidden="1">'ENERO 2024'!$A$10:$G$88</definedName>
    <definedName name="_xlnm._FilterDatabase" localSheetId="1" hidden="1">'FEBRERO 2024'!$A$10:$G$104</definedName>
    <definedName name="_xlnm._FilterDatabase" localSheetId="6" hidden="1">'JULIO 2024'!$A$10:$G$139</definedName>
    <definedName name="_xlnm._FilterDatabase" localSheetId="5" hidden="1">'JUNIO 2024'!$A$10:$G$156</definedName>
    <definedName name="_xlnm._FilterDatabase" localSheetId="2" hidden="1">'MARZO 2024'!$A$10:$G$111</definedName>
    <definedName name="_xlnm._FilterDatabase" localSheetId="4" hidden="1">'MAYO 2024'!$A$10:$G$130</definedName>
    <definedName name="_xlnm.Print_Area" localSheetId="8">CXP!$C$1:$J$131</definedName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2" i="27" l="1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F106" i="28"/>
  <c r="H106" i="28" s="1"/>
  <c r="H105" i="28"/>
  <c r="H104" i="28"/>
  <c r="H103" i="28"/>
  <c r="H102" i="28"/>
  <c r="H101" i="28"/>
  <c r="H100" i="28"/>
  <c r="H99" i="28"/>
  <c r="H98" i="28"/>
  <c r="H97" i="28"/>
  <c r="F96" i="28"/>
  <c r="H96" i="28" s="1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6" i="28"/>
  <c r="H65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F49" i="28"/>
  <c r="H49" i="28" s="1"/>
  <c r="H48" i="28"/>
  <c r="H47" i="28"/>
  <c r="H46" i="28"/>
  <c r="H45" i="28"/>
  <c r="H44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H1" i="28"/>
  <c r="F139" i="26" l="1"/>
  <c r="F156" i="25" l="1"/>
  <c r="F130" i="24"/>
  <c r="F105" i="23" l="1"/>
  <c r="F111" i="22" l="1"/>
  <c r="F104" i="20" l="1"/>
  <c r="F88" i="4" l="1"/>
</calcChain>
</file>

<file path=xl/sharedStrings.xml><?xml version="1.0" encoding="utf-8"?>
<sst xmlns="http://schemas.openxmlformats.org/spreadsheetml/2006/main" count="4216" uniqueCount="639">
  <si>
    <t xml:space="preserve">              SERVICIO REGIONAL DE SALUD DE SALUD NORCENTRAL</t>
  </si>
  <si>
    <t>ESTADO DE CUENTA SUPLIDORES</t>
  </si>
  <si>
    <t xml:space="preserve">FECHA DE REGISTRO 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</si>
  <si>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</si>
  <si>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</si>
  <si>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</si>
  <si>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</si>
  <si>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</si>
  <si>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Preparado por:</t>
  </si>
  <si>
    <t>Revisado por:</t>
  </si>
  <si>
    <t>Aprobado por:</t>
  </si>
  <si>
    <t>Licda. Leynis Lantigua Hernandez</t>
  </si>
  <si>
    <t>Licda. Juana Adames de Carrasco</t>
  </si>
  <si>
    <t>Coordinadora Financiera</t>
  </si>
  <si>
    <t>Enc. Administrativa Financiera</t>
  </si>
  <si>
    <t>TOTAL:</t>
  </si>
  <si>
    <t>Licda Chargelis Ventura Meléndez</t>
  </si>
  <si>
    <t xml:space="preserve">Cuentas por Pagar </t>
  </si>
  <si>
    <t>30 DIAS</t>
  </si>
  <si>
    <t>60 DIAS</t>
  </si>
  <si>
    <t xml:space="preserve">30 DIAS </t>
  </si>
  <si>
    <t>45 DIAS</t>
  </si>
  <si>
    <t xml:space="preserve"> LIMITE DE PAGO </t>
  </si>
  <si>
    <t>ALOHA SOL HOTEL &amp; CASINO</t>
  </si>
  <si>
    <t xml:space="preserve">ESTADIA EN HOTEL </t>
  </si>
  <si>
    <t>BRIMARGE GROUP S.R.L.</t>
  </si>
  <si>
    <t>COMPRA DE EQUIPOS DE OFICINA</t>
  </si>
  <si>
    <t>CENTRO GASES BILLY</t>
  </si>
  <si>
    <t>LLENADO DE TANQUES DE OXIGENO</t>
  </si>
  <si>
    <t>B1500005929</t>
  </si>
  <si>
    <t>B1500005930</t>
  </si>
  <si>
    <t>B1500005934</t>
  </si>
  <si>
    <t>B1500006260</t>
  </si>
  <si>
    <t>B1500006261</t>
  </si>
  <si>
    <t>B1500006457</t>
  </si>
  <si>
    <t>B1500006458</t>
  </si>
  <si>
    <t>B1500007527</t>
  </si>
  <si>
    <t>B1500007528</t>
  </si>
  <si>
    <t>B1500007529</t>
  </si>
  <si>
    <t>B1500007530</t>
  </si>
  <si>
    <t>B1500007546</t>
  </si>
  <si>
    <t>B1500000163</t>
  </si>
  <si>
    <t>NO POSEE</t>
  </si>
  <si>
    <t xml:space="preserve">COMPRA DE ESTANTERIAS </t>
  </si>
  <si>
    <t>B1500000806</t>
  </si>
  <si>
    <t>FLOR MARIA GRULLON DE LIZARDO</t>
  </si>
  <si>
    <t>CONSUMO DE COMBUSTIBLE MOCA AGOSTO 2020</t>
  </si>
  <si>
    <t>B1500000777</t>
  </si>
  <si>
    <t>GROUP Z HEALTHCARE PRODUCTS DOMINICANA, S.R.L.</t>
  </si>
  <si>
    <t>COMPRA DE MESA METALICA Y SILLA DENTAL DIGITAL.</t>
  </si>
  <si>
    <t>B1500001561</t>
  </si>
  <si>
    <t>J&amp;O ALERTA</t>
  </si>
  <si>
    <t>SERVICIO ALARMA TRIMESTE (MAR-MAY) LOS CIRUELITOS</t>
  </si>
  <si>
    <t>SERVICIO ALARMA TRIMESTE (JUN-AGO) LOS CIRUELITOS</t>
  </si>
  <si>
    <t>SERVICIO ALARMA TRIMESTE (SEPT-NOV) LOS CIRUELITOS</t>
  </si>
  <si>
    <t>SERVICIO ALARMA TRIMESTE (DIC-FEB) LOS CIRUELITOS</t>
  </si>
  <si>
    <t xml:space="preserve">SERVICIO ALARMA ANUAL (01/12/18- 30/11/19) YAGUITA DE PASTOR </t>
  </si>
  <si>
    <t>SERVICIO ALARMA TRIMESTE (SEPT- NOV) LOS CIRUELITOS</t>
  </si>
  <si>
    <t xml:space="preserve">SERVICIO ALARMA ANUAL (01/12/19- 30/11/20) YAGUITA DE PASTOR </t>
  </si>
  <si>
    <t>SERVICIO ALARMA TRIMESTE (DIC/19- FEB/20) LOS CIRUELITOS</t>
  </si>
  <si>
    <t>SERVICIO ALARMA TRIMESTE (MAR/19- MAY/20) LOS CIRUELITOS</t>
  </si>
  <si>
    <t>JOSE A RODRIGUEZ</t>
  </si>
  <si>
    <t>REPARACION SONOGRAFO CENTRO DIAGNOSTICO LOS CIRUELITOS</t>
  </si>
  <si>
    <t>REPARACION SONOGRAFO CENTRO DIAGNOSTICO BELLA VISTA</t>
  </si>
  <si>
    <t>B1500000182</t>
  </si>
  <si>
    <t>KYANRED SUPPLY</t>
  </si>
  <si>
    <t>REACTIVOS DE LABORATORIOS</t>
  </si>
  <si>
    <t>RESTAURANTE JUANCEL FAMILIAR SRL</t>
  </si>
  <si>
    <t>ALMUERZO PARA PERSONAL DE BIENES NACIONALES EN DESCACHARRIZACION PATIO DEL SRSN</t>
  </si>
  <si>
    <t xml:space="preserve">ALMUERZO PARA 12 PERSONAS, SUPERVICION A LA DIGITALIZACION CARTERA DE SERVICIO </t>
  </si>
  <si>
    <t>ALMUERZO PARA 8 PERSONAS REALIZANDO TRABAJOS EN FIN DE SEMANA EN EL SRSN</t>
  </si>
  <si>
    <t>B1500000157</t>
  </si>
  <si>
    <t>B1500000162</t>
  </si>
  <si>
    <t xml:space="preserve">S.O.S SUPPLY SERVICES </t>
  </si>
  <si>
    <t>COMPRA DE NEVERAS (NO TIENE IMPUESTOS AL DIA)</t>
  </si>
  <si>
    <t>SOLUPYMES</t>
  </si>
  <si>
    <t>GEL DESINFECTANTE DE MANOS</t>
  </si>
  <si>
    <t>B1500000173</t>
  </si>
  <si>
    <t xml:space="preserve">COMPRA DE EQUIPOS MEDICOS </t>
  </si>
  <si>
    <t>PROMEDCA PRODUCTOS MEDICINALES, S.R.L. (SNS)</t>
  </si>
  <si>
    <t>B1500000851</t>
  </si>
  <si>
    <t>COMPRA DE ARMARIO METALICO</t>
  </si>
  <si>
    <t>DISTEC</t>
  </si>
  <si>
    <t>COMPRA DE CARRO DE DESECHOS, CARRO DE LIMPIEZA CON CUBO, BEBEDERO ENTRE OTROS.</t>
  </si>
  <si>
    <t>COMPRA DE CAMAS CON COLCHON</t>
  </si>
  <si>
    <t>B1500000096</t>
  </si>
  <si>
    <t>B1500000097</t>
  </si>
  <si>
    <t>GOLD SEA BUSINESS (GSB)</t>
  </si>
  <si>
    <t>COMPRA DE CARRO DE TRANS. DE ALIMENTOS CON CALECFACCION, REFRIGERADOR INDUSTRIAL Y ESTUFA DE GAS.</t>
  </si>
  <si>
    <t>COMPRA DE MARMITA DE 100 LT. Y FREEZER PARA CARNES.</t>
  </si>
  <si>
    <t>B1500000037</t>
  </si>
  <si>
    <t>B1500000036</t>
  </si>
  <si>
    <t>COMPRA DE PROCESADOR DE ALIMENTO INDUSTRIAL Y HORNO MICROONDAS</t>
  </si>
  <si>
    <t xml:space="preserve">LEON GONZALEZ SRL </t>
  </si>
  <si>
    <t>COMPRA DE ARCHIVO DE 5 GAVETAS Y BANCADA DE TRES ASIENTOS</t>
  </si>
  <si>
    <t xml:space="preserve">COMPRA DE SILLA METALICA GIRATORIA </t>
  </si>
  <si>
    <t>VARIEDADES RD LOS PEÑA, S.R.L.</t>
  </si>
  <si>
    <t>B1500000098</t>
  </si>
  <si>
    <t>B1500000866</t>
  </si>
  <si>
    <t>B1500001522</t>
  </si>
  <si>
    <t>N/E</t>
  </si>
  <si>
    <t>COMPRA DE ESTANTERIA METALICA DE 1 CUERPO 5 ANAQUELES</t>
  </si>
  <si>
    <t>INVERSIONES GLOBAMA S.R.L.</t>
  </si>
  <si>
    <t>B1500000120</t>
  </si>
  <si>
    <t>B15000000700</t>
  </si>
  <si>
    <t>EL YAQUE MOTORS</t>
  </si>
  <si>
    <t>B1500000648</t>
  </si>
  <si>
    <t>B1500000013</t>
  </si>
  <si>
    <t>ACTUALIDADES V D S.R.L.</t>
  </si>
  <si>
    <t>B1500001470</t>
  </si>
  <si>
    <t>COMPRA DE NEVERAS, MICROONDAS, ABANICOS Y ESTUFA</t>
  </si>
  <si>
    <t>ACTIVIDAD PARA 30 PERSONAS</t>
  </si>
  <si>
    <t>B1500000996</t>
  </si>
  <si>
    <t>COMPRA DE 2 ARCHIVOS MODULAR Y UN SILLON EJECUTIVO</t>
  </si>
  <si>
    <t>b15000000895</t>
  </si>
  <si>
    <t>COMPRA DE PORTA SUERO RODABLE</t>
  </si>
  <si>
    <t>FLOW, S.R.L.(SNS)</t>
  </si>
  <si>
    <t>LEON GONZALEZ SRL (SRSN)</t>
  </si>
  <si>
    <t>PVENTURA</t>
  </si>
  <si>
    <t>RAYAMEL GROUP</t>
  </si>
  <si>
    <t>SERD NET S.R.L.</t>
  </si>
  <si>
    <t>B1500000392</t>
  </si>
  <si>
    <t>COMPRA DE AIRES ACONDICIONADOS</t>
  </si>
  <si>
    <t>B15000000895</t>
  </si>
  <si>
    <t>B1500000921</t>
  </si>
  <si>
    <t>COMPRA DE MAMPARA DE DOS CUERPOS</t>
  </si>
  <si>
    <t>B1500000924</t>
  </si>
  <si>
    <t>RAMIREZ &amp; MOJICA ENVOY PACK COURIER EXPRESS S.R.L. (SABANA IGLESIA) (SNS)</t>
  </si>
  <si>
    <t>PUNTO DENTAL SPOT</t>
  </si>
  <si>
    <t>B1500000045</t>
  </si>
  <si>
    <t>FERNANDO PADILLA CARELA</t>
  </si>
  <si>
    <t>SERVICIOS DE ALGUALCIL</t>
  </si>
  <si>
    <t>B1500000048</t>
  </si>
  <si>
    <t>AL 31 DE ENERO 2024</t>
  </si>
  <si>
    <t>BELTRON INVESTMENT</t>
  </si>
  <si>
    <t>B1500000094</t>
  </si>
  <si>
    <t>MANTENIMIENTO DE SHEETROCK DEL SRSNORC</t>
  </si>
  <si>
    <t>31.01/2024</t>
  </si>
  <si>
    <t>DE LEON GOMAS</t>
  </si>
  <si>
    <t>B1500000671</t>
  </si>
  <si>
    <t>SERVICIO DE LAMINADOS PARA VEHICULOA</t>
  </si>
  <si>
    <t xml:space="preserve">EL CARRITO DE MARCHENA </t>
  </si>
  <si>
    <t>B1500000584</t>
  </si>
  <si>
    <t>ACTIVIDAD PARA 40 PERSONA</t>
  </si>
  <si>
    <t>B1500000585</t>
  </si>
  <si>
    <t xml:space="preserve">ECOFIRE </t>
  </si>
  <si>
    <t>B1500000190</t>
  </si>
  <si>
    <t>LLENADO DE EXTINTORES</t>
  </si>
  <si>
    <t>B1500000626</t>
  </si>
  <si>
    <t>MANTENIMIENTO DE VEHICULO</t>
  </si>
  <si>
    <t>GTG INDUSTRIAL</t>
  </si>
  <si>
    <t>B1500003897</t>
  </si>
  <si>
    <t>PAPEL TOALLA JUMBO Y DESINFECTANTE</t>
  </si>
  <si>
    <t>LISTIN DIARIO</t>
  </si>
  <si>
    <t>B1500009178</t>
  </si>
  <si>
    <t>PERIODICO ANNUAL</t>
  </si>
  <si>
    <t>MARGARITA INVESTMENT</t>
  </si>
  <si>
    <t>B1500000008</t>
  </si>
  <si>
    <t>INSTALACION GEN 125KVA CPN GURABO</t>
  </si>
  <si>
    <t>MELNOVO</t>
  </si>
  <si>
    <t>CENTRAL REGIONAL DE SALUD SALON DE CONFERENCIA. RETIRAR PISO EXISTENTE Y COLOCAR PORCELANATO</t>
  </si>
  <si>
    <t>B1500002132</t>
  </si>
  <si>
    <t>RAMIREZ &amp; MOJICA ENVOY PACK COURIER EXPRESS S.R.L</t>
  </si>
  <si>
    <t>COMPRA BATERIAS DURACEL ALCALINAS AAA</t>
  </si>
  <si>
    <t>B1500000186</t>
  </si>
  <si>
    <t>COMPRA DE DESINFECTANTE LIQUIDO, JABON LIQUIDO Y CUBETA DE LIMPIEZA</t>
  </si>
  <si>
    <t>SHIROSA SOLUTIONS</t>
  </si>
  <si>
    <t>B1500000029</t>
  </si>
  <si>
    <t>SUMINISTRO E INSTALACION DE LAMINADO DE PROTECCION SOLAR 5%, ALTA CALIDAD Y GARANTIA PARA DISTINTOS CPN</t>
  </si>
  <si>
    <t>SUPLIMADE COMERCIAL S.R.L.</t>
  </si>
  <si>
    <t>B1500000649</t>
  </si>
  <si>
    <t>COMPRA GUANTES, ROLLO DE PAPEL HIGIENICO</t>
  </si>
  <si>
    <t>COMPRA DE UTILES DE OFICINA LAPIZ, FOLDER ENTRE OTROS</t>
  </si>
  <si>
    <t>TECHMED AR</t>
  </si>
  <si>
    <t>MANTENIMIENTOS DE SONOGRAFOS</t>
  </si>
  <si>
    <t>B1500000204</t>
  </si>
  <si>
    <t>COMPRA DE ALCOHOL ISOPROPILICO</t>
  </si>
  <si>
    <t>B1500000086</t>
  </si>
  <si>
    <t>COMPRA DE SOBRE MANILA Y CINTA INDICADORA DE ESTERILIZACION POR VAPOR</t>
  </si>
  <si>
    <t>24/01/204</t>
  </si>
  <si>
    <t>AL 29 DE FEBRERO 2024</t>
  </si>
  <si>
    <t>A1-ALARMAS S.R.L.</t>
  </si>
  <si>
    <t>B1500000289</t>
  </si>
  <si>
    <t>MONITOREO DE ALARMA</t>
  </si>
  <si>
    <t>B1500000290</t>
  </si>
  <si>
    <t>ARIZA BATLLE</t>
  </si>
  <si>
    <t>B1500000682</t>
  </si>
  <si>
    <t xml:space="preserve">COMPRA DE ULTRASONIDO SCALER VRN Y DELANTAL DE PLAMO </t>
  </si>
  <si>
    <t>B &amp; F MERCANTIL, S.R.L.</t>
  </si>
  <si>
    <t>B1500000840</t>
  </si>
  <si>
    <t>SWITCH CISCO WS - C3560X-48P-L 10/100/100</t>
  </si>
  <si>
    <t>BIO NUCLEAR</t>
  </si>
  <si>
    <t>B1500038589</t>
  </si>
  <si>
    <t>COMPRA DE INSUMO DE OFICINA</t>
  </si>
  <si>
    <t>CRUZ &amp; AYALA</t>
  </si>
  <si>
    <t>B1500006992</t>
  </si>
  <si>
    <t>COMPRA DE ESCOBILLAS PQUENAS</t>
  </si>
  <si>
    <t>B1500006985</t>
  </si>
  <si>
    <t>COMPRA DE TORNIQUETE Y ESCOBILLAS</t>
  </si>
  <si>
    <t>B1500001187</t>
  </si>
  <si>
    <t>COMPRA DE INSUMO DE LABORATORIO</t>
  </si>
  <si>
    <t>EDITORA DEL CARIBE C POR A</t>
  </si>
  <si>
    <t>B1500005427</t>
  </si>
  <si>
    <t>EL CARIBE ANUALIDAD</t>
  </si>
  <si>
    <t>EL CARRITO DE MARCHENA</t>
  </si>
  <si>
    <t>B1500000593</t>
  </si>
  <si>
    <t>COMIDA Y CENA PARA PERSONAL</t>
  </si>
  <si>
    <t>B1500000594</t>
  </si>
  <si>
    <t>B1500000595</t>
  </si>
  <si>
    <t>ACTIVIDAD 55 PERSONAS</t>
  </si>
  <si>
    <t xml:space="preserve">DUBAMED </t>
  </si>
  <si>
    <t>B1500000293</t>
  </si>
  <si>
    <t>COMPRA DE GUANTES DE LATEX LARGE / SMALL</t>
  </si>
  <si>
    <t>MASCARILLA QUIRURJICA</t>
  </si>
  <si>
    <t>FARMADAL</t>
  </si>
  <si>
    <t>COMPRA DE PRUEBAS HBA1C</t>
  </si>
  <si>
    <t>INVERSIONES LAS VILLAS</t>
  </si>
  <si>
    <t>B1500000457</t>
  </si>
  <si>
    <t>COMPRA DE COMBUSTIBLES</t>
  </si>
  <si>
    <t xml:space="preserve">INVESTDENT </t>
  </si>
  <si>
    <t>B1500000071</t>
  </si>
  <si>
    <t>COMPRA DE SATURA NYLON</t>
  </si>
  <si>
    <t>LIRIANO NUEZ COMERCIAL</t>
  </si>
  <si>
    <t>B1500005368</t>
  </si>
  <si>
    <t xml:space="preserve">COMPRA DE TERMOMETROS, ESPATULA Y CINTA AUTOCLAVE </t>
  </si>
  <si>
    <t>COMPRA DE DESINFECTANTE LIQUIDO Y FUNDA PLASTICA NEGRA</t>
  </si>
  <si>
    <t>B1500000193</t>
  </si>
  <si>
    <t>COMPRA DE DESINFECTANTE LIQUIDO Y JABON LIQUIDO</t>
  </si>
  <si>
    <t>ROCE DENTAL</t>
  </si>
  <si>
    <t>B1500001517</t>
  </si>
  <si>
    <t xml:space="preserve">COMPRA DE ALCOHOL ISOPROPOPILICO, ANESTECIA AL 4% Y GASA SIN ALCOHOL </t>
  </si>
  <si>
    <t>SUPLIDENT S.R.L.</t>
  </si>
  <si>
    <t>B1500000115</t>
  </si>
  <si>
    <t>COMPRA DE UTILES ODONTOLOGICOS</t>
  </si>
  <si>
    <t>B1500000688</t>
  </si>
  <si>
    <t>COMPRA DE DETERGENTE EN POLVO Y MANGUERA DE AGUA</t>
  </si>
  <si>
    <t>B1500000663</t>
  </si>
  <si>
    <t>COMPRA DE FUNDA PLASTICA</t>
  </si>
  <si>
    <t>B1500000662</t>
  </si>
  <si>
    <t xml:space="preserve">COMPRA DE RESMAS DE PAPEL </t>
  </si>
  <si>
    <t>SYDUAL</t>
  </si>
  <si>
    <t>B1500011116</t>
  </si>
  <si>
    <t>COMPRA DE BOTELLITAS DE AGUA</t>
  </si>
  <si>
    <t>B15000111128</t>
  </si>
  <si>
    <t>COMPRA DE BOTELLONES DE AGUA</t>
  </si>
  <si>
    <t>B1500011147</t>
  </si>
  <si>
    <t>B1500011164</t>
  </si>
  <si>
    <t>B1500011235</t>
  </si>
  <si>
    <t>SERVIAMED DOMINICANA</t>
  </si>
  <si>
    <t>B1500001370</t>
  </si>
  <si>
    <t>PAPEL DE SONOGRAFIA Y DIMENSION</t>
  </si>
  <si>
    <t>SALUD A TU ALCANCE S.R.L.</t>
  </si>
  <si>
    <t>B1500000317</t>
  </si>
  <si>
    <t>BUMPER CONTRAIMPACTO Y TERMINALES DE BUMPER CONTRA IMPACTO</t>
  </si>
  <si>
    <t>B1500000318</t>
  </si>
  <si>
    <t>CORTINA TIPO OXFORD Y ESQUINEROS</t>
  </si>
  <si>
    <t>B1500000075</t>
  </si>
  <si>
    <t>SUMINISTRO E INSTALACION DE CORTINAS DE ZEBRA PARA CRISTALES EN CPN AFRICA GARCIA</t>
  </si>
  <si>
    <t>TROPIGAS</t>
  </si>
  <si>
    <t>B1500017319</t>
  </si>
  <si>
    <t>COMPRA DE GAS GLP</t>
  </si>
  <si>
    <t>B1500017320</t>
  </si>
  <si>
    <t>B1500017330</t>
  </si>
  <si>
    <t>OFFITEK S.R.L.</t>
  </si>
  <si>
    <t>B1500005517</t>
  </si>
  <si>
    <t>COMPRA DE UTILES DE OFICINA</t>
  </si>
  <si>
    <t>PLASTIFAR S.A.</t>
  </si>
  <si>
    <t>COMPRA DE VASO PLSATICO DE 5 ONZ</t>
  </si>
  <si>
    <t>B1500000122</t>
  </si>
  <si>
    <t>COMPRA DE VASO PLASTICO 7 ONZ</t>
  </si>
  <si>
    <t>B1500004528</t>
  </si>
  <si>
    <t>UNIQUE REPRESENTACIONES</t>
  </si>
  <si>
    <t>COMPRA DE PAPEL DE ELECTROCARDIOGRAMA</t>
  </si>
  <si>
    <t>AL 31 DE MARZO 2024</t>
  </si>
  <si>
    <t>B1500000683</t>
  </si>
  <si>
    <t>COMPRA DE UTILES MEDICOS Y QUIRURJICOS</t>
  </si>
  <si>
    <t>B1500038715</t>
  </si>
  <si>
    <t>COMPRA DE LAMPARA 12V/20W PARA A25 64UV</t>
  </si>
  <si>
    <t>B1500038831</t>
  </si>
  <si>
    <t>COMPRA DE CONTROL SYSMEX EIGHTCHECK 12X2 ML</t>
  </si>
  <si>
    <t>BIO NOVA</t>
  </si>
  <si>
    <t>B1500014088</t>
  </si>
  <si>
    <t>COMPRA DE INSUMOS DE LABORATORIO</t>
  </si>
  <si>
    <t>B1500007171</t>
  </si>
  <si>
    <t>B1500007146</t>
  </si>
  <si>
    <t>CAPELLAN DENTAL</t>
  </si>
  <si>
    <t>B1500001887</t>
  </si>
  <si>
    <t>B1500001879</t>
  </si>
  <si>
    <t>B1500000657</t>
  </si>
  <si>
    <t>MANTENIMINETO DE VEHICULOS</t>
  </si>
  <si>
    <t>B1500000596</t>
  </si>
  <si>
    <t>ACTIVIDAD 40 PERSONAS</t>
  </si>
  <si>
    <t>B1500000597</t>
  </si>
  <si>
    <t>ACTIVIDAD 60 PERSONAS</t>
  </si>
  <si>
    <t>B1500000598</t>
  </si>
  <si>
    <t>ACTIVIDAD 25 PERSONAS</t>
  </si>
  <si>
    <t>B1500000599</t>
  </si>
  <si>
    <t>B1500000600</t>
  </si>
  <si>
    <t>ACTIVIDAD 80 PERSONAS</t>
  </si>
  <si>
    <t>B1500000601</t>
  </si>
  <si>
    <t>ACTIVIDAD 75 PERSONAS</t>
  </si>
  <si>
    <t>B1500000602</t>
  </si>
  <si>
    <t>B1500000603</t>
  </si>
  <si>
    <t>ACTIVIDAD 20 PERSONAS</t>
  </si>
  <si>
    <t>B1500000604</t>
  </si>
  <si>
    <t>B1500000605</t>
  </si>
  <si>
    <t>FELIX RAMON VARGAS VASQUEZ</t>
  </si>
  <si>
    <t>PAGO SERVICIOS JURIDICOS</t>
  </si>
  <si>
    <t>B1500000009</t>
  </si>
  <si>
    <t>GRUPO DIVERPOSA S.R.L.</t>
  </si>
  <si>
    <t>B1500000012</t>
  </si>
  <si>
    <t>SERVICIO DE TRASLADO DE MOBILIARIOS Y EQUIPOS DEL CPN HOYA DEL CAIMITO</t>
  </si>
  <si>
    <t>HUMBERTO EXPEDITO TAVERA PEREZ</t>
  </si>
  <si>
    <t>B1500000002</t>
  </si>
  <si>
    <t>REPARACION Y MANTENIMIENTO DE NEVERAS</t>
  </si>
  <si>
    <t>B1500001503</t>
  </si>
  <si>
    <t>COMPRA DE UTENCILIOS ODONTOLOGICOS</t>
  </si>
  <si>
    <t>B1500001519</t>
  </si>
  <si>
    <t>COMPRA DE AUTOCLAVE 21 L CON SECADO TANDA COLOR WOSON</t>
  </si>
  <si>
    <t>RESPUESTOS VICTOR S.R.L.</t>
  </si>
  <si>
    <t>B1500002116</t>
  </si>
  <si>
    <t xml:space="preserve">MANTENIMIENTO DE VEHICULOS Y COMPRA DE PIEZAS </t>
  </si>
  <si>
    <t>SEMINSA</t>
  </si>
  <si>
    <t>B1500002324</t>
  </si>
  <si>
    <t>MANTENIMIENTOS DE EQUIPOS Y MATERIALES0</t>
  </si>
  <si>
    <t>B1500000116</t>
  </si>
  <si>
    <t xml:space="preserve">COMPRA DE HILO RETRACTOR </t>
  </si>
  <si>
    <t>B1500011288</t>
  </si>
  <si>
    <t>B1500011300</t>
  </si>
  <si>
    <t>B1500011269</t>
  </si>
  <si>
    <t>B1500011331</t>
  </si>
  <si>
    <t>OBELCA, S.R.L.</t>
  </si>
  <si>
    <t>B1500000615</t>
  </si>
  <si>
    <t>COMPRA DE MOTOR ENDODONTICO ROTATORIO E-COM</t>
  </si>
  <si>
    <t xml:space="preserve">PROMEDCA PRODUCTOS MEDICINALES, S.R.L. </t>
  </si>
  <si>
    <t>B1500001053</t>
  </si>
  <si>
    <t>COMPRA DE CITONRUSH ESTERIL 100/1</t>
  </si>
  <si>
    <t>AL 30 DE ABRIL 2024</t>
  </si>
  <si>
    <t>B1500039027</t>
  </si>
  <si>
    <t>B1500039280</t>
  </si>
  <si>
    <t>B1500039310</t>
  </si>
  <si>
    <t xml:space="preserve">COMPRA DE TIRA DE ORINA </t>
  </si>
  <si>
    <t>B1500014206</t>
  </si>
  <si>
    <t>COMPRA DE TIRILLA GLUCOSA Y EQUIPOS DE GLUCOSA</t>
  </si>
  <si>
    <t>CLINIMED</t>
  </si>
  <si>
    <t>B1500000695</t>
  </si>
  <si>
    <t>COMPRA DE KIT AMXL 180</t>
  </si>
  <si>
    <t>COPIADORAS Y MAQUINAS SIMILARES DOMINICANAS</t>
  </si>
  <si>
    <t>B1500000052</t>
  </si>
  <si>
    <t>CILINDRO RICOH 2004, BLADE LIMPIEZA RICOH 2004 Y ROLO LIMPIEZA RICOH 2004</t>
  </si>
  <si>
    <t>D 24 SERVIC DOMINICANA</t>
  </si>
  <si>
    <t>20% RECOGIDA DE DESECHOS</t>
  </si>
  <si>
    <t>B1500011488</t>
  </si>
  <si>
    <t>B1500000608</t>
  </si>
  <si>
    <t>B1500000609</t>
  </si>
  <si>
    <t>ACTIVIDAD PARA 55 PERSONAS</t>
  </si>
  <si>
    <t>B1500000610</t>
  </si>
  <si>
    <t>ACTIVIDAD 50 PERSONAS</t>
  </si>
  <si>
    <t>B1500000611</t>
  </si>
  <si>
    <t>B1500000612</t>
  </si>
  <si>
    <t>B1500000613</t>
  </si>
  <si>
    <t>B1500000616</t>
  </si>
  <si>
    <t>B1500000614</t>
  </si>
  <si>
    <t>ACTIVIDAD 45 PERSONAS</t>
  </si>
  <si>
    <t>B1500000126</t>
  </si>
  <si>
    <t>NOTIFICACIONES ALGUACIL</t>
  </si>
  <si>
    <t>GRUPO EMPRESARIAL</t>
  </si>
  <si>
    <t>B1500000234</t>
  </si>
  <si>
    <t>PAGO DE TALONARIOS</t>
  </si>
  <si>
    <t>HOSPIFAR</t>
  </si>
  <si>
    <t>B15000006985</t>
  </si>
  <si>
    <t>COMPRA DE PIPETA PLASTICA GOTERO 5ML BOLSAS Y GORRO PARA ENFERMERAS</t>
  </si>
  <si>
    <t>LA PRIMAVERA</t>
  </si>
  <si>
    <t>B1500000462</t>
  </si>
  <si>
    <t xml:space="preserve">COMPRA Y TRANSPORTE DE CORONA </t>
  </si>
  <si>
    <t>LABORATORIO DENTAL HNOS. HERNANDEZ</t>
  </si>
  <si>
    <t>B1500000824</t>
  </si>
  <si>
    <t>UTILES QUIRURJICOS DENTALES</t>
  </si>
  <si>
    <t>B1500000825</t>
  </si>
  <si>
    <t>B1500002124</t>
  </si>
  <si>
    <t>B1500001239</t>
  </si>
  <si>
    <t>COMPRA DE AZUCAR</t>
  </si>
  <si>
    <t>B1500011463</t>
  </si>
  <si>
    <t>B1500017393</t>
  </si>
  <si>
    <t>B1500017392</t>
  </si>
  <si>
    <t>B1500001070</t>
  </si>
  <si>
    <t>COMPRA DE JERINGAS DESECHABLES INSULINA AGUJA</t>
  </si>
  <si>
    <t>B1500001069</t>
  </si>
  <si>
    <t>COMPRA DE ESFIGMOMANOMETRO CON CARRO PARA ADULTO UNIDAD</t>
  </si>
  <si>
    <t>PRODUCTOS COMERCIALES</t>
  </si>
  <si>
    <t>SUMINISTRO E INSTALACION DE PUERTAS DE POLIMETAL</t>
  </si>
  <si>
    <t>PROLIMPISO SRL</t>
  </si>
  <si>
    <t>B1500001181</t>
  </si>
  <si>
    <t>COMPRA DE BAYETA MULTINET, BRILLO VERDE, FUNDAS DE RAYAS, FUNDAS NEGRAS Y SERVILLETAS PARA EL HOGAR</t>
  </si>
  <si>
    <t>AL 31 DE MAYO 2024</t>
  </si>
  <si>
    <t>ALFONSO DENTAL</t>
  </si>
  <si>
    <t>B1500000408</t>
  </si>
  <si>
    <t>B1500000709</t>
  </si>
  <si>
    <t>COMPRA DE DURALAY PORCION RELIANCE, AGUA BIDESTILADA GALON Y CAL LC DYCAL FOTO</t>
  </si>
  <si>
    <t>B1500000713</t>
  </si>
  <si>
    <t>COMPRA DE BROCHITA ROBINSON, CURETA, ESPEJO, ELEVADOR Y TIJERA</t>
  </si>
  <si>
    <t>B1500000291</t>
  </si>
  <si>
    <t>B1500039713</t>
  </si>
  <si>
    <t>COMPRA DE PAPEL TERMICO Y ETIQUETA</t>
  </si>
  <si>
    <t>E450000000034</t>
  </si>
  <si>
    <t>E450000000184</t>
  </si>
  <si>
    <t>E450000000377</t>
  </si>
  <si>
    <t>COMPRA DE TIRA DE ORINA</t>
  </si>
  <si>
    <t>B1500001958</t>
  </si>
  <si>
    <t>COMPRA DE ADHESIVO, BLANQUEAMIENTO, DETERGENTE MULTIENZIMATICO, ENDOICE Y FORMOCRESOL</t>
  </si>
  <si>
    <t>B1500001956</t>
  </si>
  <si>
    <t>COMPRA DE NEW STETIC, HILO DE SUTURA Y GENERICO EYECTORES QUIRURJICOS</t>
  </si>
  <si>
    <t>COPIADO Y PAPELERIA ROSADO SANCHEZ</t>
  </si>
  <si>
    <t>B1500000132</t>
  </si>
  <si>
    <t>COMPRA DE SELLOS</t>
  </si>
  <si>
    <t>CRISEL ULLOA</t>
  </si>
  <si>
    <t>B1500000104</t>
  </si>
  <si>
    <t>COMPRA DE BATERIA AAA Y BATERIA AA</t>
  </si>
  <si>
    <t>DENTAL STORE</t>
  </si>
  <si>
    <t>COMPRA DE INSUMOS DE LABORATORIOS</t>
  </si>
  <si>
    <t>DISTRIBUIDORA BETHESDA</t>
  </si>
  <si>
    <t>B1500000152</t>
  </si>
  <si>
    <t>COMPRA DE LANCETAS DESCARTABLES</t>
  </si>
  <si>
    <t>B1500000623</t>
  </si>
  <si>
    <t>ACTIVIDAD PARA 20 PERSONAS</t>
  </si>
  <si>
    <t>B1500000624</t>
  </si>
  <si>
    <t>ACTIVIDAD PARA 25 PERSONAS</t>
  </si>
  <si>
    <t>B1500000625</t>
  </si>
  <si>
    <t>ACTIVIDAD PARA 40 PERSONAS</t>
  </si>
  <si>
    <t>B1500000635</t>
  </si>
  <si>
    <t>B1500000636</t>
  </si>
  <si>
    <t>ACTIVIDAD PARA 100 PERSONAS</t>
  </si>
  <si>
    <t>B1500000637</t>
  </si>
  <si>
    <t>ACTIVIDAD PARA 75 PERSONAS</t>
  </si>
  <si>
    <t>B1500000634</t>
  </si>
  <si>
    <t>B1500000633</t>
  </si>
  <si>
    <t>ACTIVIDAD PARA 35 PERSONAS</t>
  </si>
  <si>
    <t>GO PRINTER</t>
  </si>
  <si>
    <t>B1500000114</t>
  </si>
  <si>
    <t>COMPRA DE SELLOS GOMIGRAFOS, Y FORM. DE RECETA</t>
  </si>
  <si>
    <t>COMPRA DE RECETA PARA DISPENCION DE MEDICAMENTOS</t>
  </si>
  <si>
    <t>B1500000117</t>
  </si>
  <si>
    <t>GARDEL</t>
  </si>
  <si>
    <t>B1500000010</t>
  </si>
  <si>
    <t>REGISTROS DE DIARIO PROCESO SRSNORC-DAF-CM-2024-0013</t>
  </si>
  <si>
    <t>B1500004139</t>
  </si>
  <si>
    <t xml:space="preserve">COMPRA DE CLORO KLINACCION Y PAPEL TOALLA </t>
  </si>
  <si>
    <t>INVERSIONES IPARRA DEL CARIBE</t>
  </si>
  <si>
    <t>B1500000914</t>
  </si>
  <si>
    <t>COMPRA DE TINTAS</t>
  </si>
  <si>
    <t>B1500000477</t>
  </si>
  <si>
    <t>JT INVESTDENT</t>
  </si>
  <si>
    <t>B1500000153</t>
  </si>
  <si>
    <t>COMPRA DE MERCAPTANO</t>
  </si>
  <si>
    <t>B1500000154</t>
  </si>
  <si>
    <t>COMPRA DE MANGO, PINZA, PUNTA DE BAYONETA Y SONDA</t>
  </si>
  <si>
    <t>MASFLOWTEAM</t>
  </si>
  <si>
    <t>SERVICIO DE TRANSPORTE PARA 85 PERSONAS A SANTO DOMINGO</t>
  </si>
  <si>
    <t>MEDICONA</t>
  </si>
  <si>
    <t>B1500000131</t>
  </si>
  <si>
    <t>B1500000136</t>
  </si>
  <si>
    <t>B1500000165</t>
  </si>
  <si>
    <t>SERVICIO DE REMORZAMIENTO EN CPN ENSANCHE BERMIDEZ</t>
  </si>
  <si>
    <t>B1500000166</t>
  </si>
  <si>
    <t>SUMINISTRO Y COLOCACION DE 1400 MT2</t>
  </si>
  <si>
    <t>MARGARITA INVESTMENTS</t>
  </si>
  <si>
    <t>B1500000011</t>
  </si>
  <si>
    <t>MANTENIMINETO DE EQUIPOS DIAGNOSTICOS</t>
  </si>
  <si>
    <t>B1500001567</t>
  </si>
  <si>
    <t xml:space="preserve">REPUESTOS VICTOR </t>
  </si>
  <si>
    <t>B1500002126</t>
  </si>
  <si>
    <t>MANTENIMIENTO DE REPUESTOS PARA VEHICULO</t>
  </si>
  <si>
    <t>RAYAMEL</t>
  </si>
  <si>
    <t>COMPRA DE FUNDAS, PAPEL, CUBETA Y PULVERIZADOR</t>
  </si>
  <si>
    <t>B1500000233</t>
  </si>
  <si>
    <t>COMPRA DE JABON, VASO PLASTICO, CEPILLO, FUNDAS PLASTICAS, PAPEL JUMBO, INSECTICIDA, Y CUBETA</t>
  </si>
  <si>
    <t>B1500000235</t>
  </si>
  <si>
    <t>B1500000237</t>
  </si>
  <si>
    <t>FUNDA PLASTICA NEGRA DE RAYAS Y RASTRILLO DE METAL</t>
  </si>
  <si>
    <t>B1500000771</t>
  </si>
  <si>
    <t>COMPRA DE FUNDAS, SERVILLETAS, TOALLAS DE MANO, ESCOBA PLASTICA Y DESINFECTANTE EN SPRAY</t>
  </si>
  <si>
    <t>B1500000776</t>
  </si>
  <si>
    <t>COMPRA DE PAPEL, CINTA DE MONTAJE Y CUADERNOS</t>
  </si>
  <si>
    <t>B1500000775</t>
  </si>
  <si>
    <t>COMPRA DE VASO Y JABON EN PASTA</t>
  </si>
  <si>
    <t>B1500000778</t>
  </si>
  <si>
    <t>COMPRA DE FUNDAS ROJAS</t>
  </si>
  <si>
    <t>SUPLINET DENTAL</t>
  </si>
  <si>
    <t>B1500000151</t>
  </si>
  <si>
    <t>SUPLIDORA NACIONAL DE TECNOLOGIA</t>
  </si>
  <si>
    <t>B1500000381</t>
  </si>
  <si>
    <t>COMPRA DE CHIP DE TONER</t>
  </si>
  <si>
    <t>SUPLIDORA LEOPEÑA</t>
  </si>
  <si>
    <t>B1500001260</t>
  </si>
  <si>
    <t>COMPRA DE GUANTES DE GOMA, SERVILLETA Y TOLALLA DE MICROFIBRA</t>
  </si>
  <si>
    <t>B1500001259</t>
  </si>
  <si>
    <t>COMPRA DE MATERIALES DE OFICINA</t>
  </si>
  <si>
    <t>B1500011528</t>
  </si>
  <si>
    <t>B1500011611</t>
  </si>
  <si>
    <t>B1500011603</t>
  </si>
  <si>
    <t>B1500011654</t>
  </si>
  <si>
    <t>B1500011647</t>
  </si>
  <si>
    <t>B1500011720</t>
  </si>
  <si>
    <t>SIVINOX</t>
  </si>
  <si>
    <t>B1500000187</t>
  </si>
  <si>
    <t>PUERTA POLIMETAL COLOR BLANCO DE CM CON MARCOS, LABOR DE INSTALACION CON MATERIALES DE TERMINACION Y CERRADURA POMO CON LLAVE. PUERTAS RESISTENTES AL CALOR, HUMEDAD, SALITRE Y QUE NO SE OXIDEN.</t>
  </si>
  <si>
    <t>B1500017410</t>
  </si>
  <si>
    <t>B1500017419</t>
  </si>
  <si>
    <t>COMPRA DE COLOR G1-LIGHT INCLUYENDO INSTALACION</t>
  </si>
  <si>
    <t>B1500000130</t>
  </si>
  <si>
    <t>SERVICIOS LEGALES</t>
  </si>
  <si>
    <t>VELEZ IMPORT</t>
  </si>
  <si>
    <t>B1500001010</t>
  </si>
  <si>
    <t>COMPRA DE LIBRO RECORD PAPEL BOND Y PAPEL KRAFT</t>
  </si>
  <si>
    <t>FECHA DE REGISTRO</t>
  </si>
  <si>
    <t>N/I</t>
  </si>
  <si>
    <t>AL 30 DE JUNIO 2024</t>
  </si>
  <si>
    <t>B1500000292</t>
  </si>
  <si>
    <t>B1500014751</t>
  </si>
  <si>
    <t>B1500007544</t>
  </si>
  <si>
    <t>PAGO RECOGIDA DE DESECHOS</t>
  </si>
  <si>
    <t>B1500000647</t>
  </si>
  <si>
    <t>ACTIVIDAD PARA 50 PERSONAS</t>
  </si>
  <si>
    <t>B1500000650</t>
  </si>
  <si>
    <t>B1500000651</t>
  </si>
  <si>
    <t>B1500000659</t>
  </si>
  <si>
    <t>ACTIVIDAD PARA 12 PERSONAS</t>
  </si>
  <si>
    <t>B1500000668</t>
  </si>
  <si>
    <t>B1500000669</t>
  </si>
  <si>
    <t>B1500000670</t>
  </si>
  <si>
    <t>ACTIVIDAD PARA 70 PERSONAS</t>
  </si>
  <si>
    <t xml:space="preserve">LA PRIMAVERA </t>
  </si>
  <si>
    <t>B1500000485</t>
  </si>
  <si>
    <t>CORONA</t>
  </si>
  <si>
    <t>B1500000164</t>
  </si>
  <si>
    <t>SERVICIO DE TRANSPORTE PARA 10 PERSONAS</t>
  </si>
  <si>
    <t>SERVICIO DE TRANSPORTE PARA 50 PERSONAS</t>
  </si>
  <si>
    <t>B1500002140</t>
  </si>
  <si>
    <t>SUPLIDENT</t>
  </si>
  <si>
    <t>B150000123</t>
  </si>
  <si>
    <t>COMPRA DE ACRLICO AUTO CRISTAL, INCIDENTAL Y EUGENOL</t>
  </si>
  <si>
    <t>B1500011794</t>
  </si>
  <si>
    <t>B1500011782</t>
  </si>
  <si>
    <t>B1500011809</t>
  </si>
  <si>
    <t>B1500017435</t>
  </si>
  <si>
    <t>B1500017428</t>
  </si>
  <si>
    <t>AL 31 DE JULIO 2024</t>
  </si>
  <si>
    <t>E450000000725</t>
  </si>
  <si>
    <t>E450000000866</t>
  </si>
  <si>
    <t>E450000000965</t>
  </si>
  <si>
    <t>DIMEDOM</t>
  </si>
  <si>
    <t>B1500000505</t>
  </si>
  <si>
    <t>PAPEL PARA SONOGRAFIA</t>
  </si>
  <si>
    <t>DAGPRO GROUP</t>
  </si>
  <si>
    <t>SERVICIO IMPERMEABLES</t>
  </si>
  <si>
    <t>B1500000672</t>
  </si>
  <si>
    <t>COMIDA Y CENA DE PERSONAL</t>
  </si>
  <si>
    <t>B1500000675</t>
  </si>
  <si>
    <t>B1500000674</t>
  </si>
  <si>
    <t>B1500000680</t>
  </si>
  <si>
    <t>B1500000681</t>
  </si>
  <si>
    <t>B1500001869</t>
  </si>
  <si>
    <t>COMPRA DE LANSION Y HBA1C 25 PRUEBAS</t>
  </si>
  <si>
    <t>ING. AGRIMENSOR OSVALDO VALERA</t>
  </si>
  <si>
    <t>B1500000309</t>
  </si>
  <si>
    <t>SERVICIO DE SUMINISTRO E INSTALACION DE SHEET ROCK</t>
  </si>
  <si>
    <t>LUXMAIN MOTORS</t>
  </si>
  <si>
    <t>B1500000354</t>
  </si>
  <si>
    <t>REPARACION Y MANTENIMIENTO DE VEHICULOS</t>
  </si>
  <si>
    <t>B1500002160</t>
  </si>
  <si>
    <t>B1500011893</t>
  </si>
  <si>
    <t>B1500011888</t>
  </si>
  <si>
    <t>B1500011947</t>
  </si>
  <si>
    <t>B1500011956</t>
  </si>
  <si>
    <t>B1500016538</t>
  </si>
  <si>
    <t>AL 31 DE AGOSTO 2024</t>
  </si>
  <si>
    <t>ALFONZO DENTAL</t>
  </si>
  <si>
    <t>B1500000442</t>
  </si>
  <si>
    <t>B1500000440</t>
  </si>
  <si>
    <t>COMPRA DE CAJA DE BOLA NDA, TURBINA NDA Y QUITA FRESA DELMA.</t>
  </si>
  <si>
    <t>N/A</t>
  </si>
  <si>
    <t>E450000001291</t>
  </si>
  <si>
    <t>E450000001438</t>
  </si>
  <si>
    <t>E450000001437</t>
  </si>
  <si>
    <t>COMPRA DE PUNTA DE DESMONTAJE</t>
  </si>
  <si>
    <t>B &amp; F MERCANTIL</t>
  </si>
  <si>
    <t>B1500000911</t>
  </si>
  <si>
    <t>COMPRA DE HERRAMIENTAS</t>
  </si>
  <si>
    <t>CORAMCA</t>
  </si>
  <si>
    <t>B1500000414</t>
  </si>
  <si>
    <t>COMPRA DE LAMPARAS Y MATERIALES PARA MANTENIMIENTOS</t>
  </si>
  <si>
    <t>B1500000742</t>
  </si>
  <si>
    <t>B1500007650</t>
  </si>
  <si>
    <t>B1500007648</t>
  </si>
  <si>
    <t>B1500007704</t>
  </si>
  <si>
    <t>B1500000684</t>
  </si>
  <si>
    <t>ACTIVIDAD PARA 115 PERSONAS</t>
  </si>
  <si>
    <t>B1500000685</t>
  </si>
  <si>
    <t>B1500000686</t>
  </si>
  <si>
    <t>B1500000687</t>
  </si>
  <si>
    <t>ACTIVIDAD PARA 15 PERSONAS</t>
  </si>
  <si>
    <t>B1500000690</t>
  </si>
  <si>
    <t>B1500000691</t>
  </si>
  <si>
    <t>ACTIVIDAD PARA 10 PERSONAS</t>
  </si>
  <si>
    <t>B1500000692</t>
  </si>
  <si>
    <t>B1500000693</t>
  </si>
  <si>
    <t>B1500000694</t>
  </si>
  <si>
    <t>ACTIVIDAD PARA 22 PERSONAS</t>
  </si>
  <si>
    <t>FESA</t>
  </si>
  <si>
    <t>B1500000189</t>
  </si>
  <si>
    <t>TRANSDUCTOR CONVEXO C 5 - 2 PARA SONOGRAFO MINDRAY</t>
  </si>
  <si>
    <t>02//08/2024</t>
  </si>
  <si>
    <t>B1500004329</t>
  </si>
  <si>
    <t>COMPRA DE CAFÉ</t>
  </si>
  <si>
    <t xml:space="preserve">N/A </t>
  </si>
  <si>
    <t>JT INVSTDENT</t>
  </si>
  <si>
    <t>B1500000169</t>
  </si>
  <si>
    <t>INSUMO DE LABORATORIO</t>
  </si>
  <si>
    <t>SRSNORC-2020-00201</t>
  </si>
  <si>
    <t>B1500000144</t>
  </si>
  <si>
    <t>MONTAN &amp; ASOCIADOS</t>
  </si>
  <si>
    <t>B1500000020</t>
  </si>
  <si>
    <t>CONDUCTOR CONCENTRICO DE AL 6/3 HU</t>
  </si>
  <si>
    <t>SRSNORC-2022-00259</t>
  </si>
  <si>
    <t>B1500001622</t>
  </si>
  <si>
    <t>B1500002168</t>
  </si>
  <si>
    <t>B1500000880</t>
  </si>
  <si>
    <t>B1500000910</t>
  </si>
  <si>
    <t>COMPRA DE BOTELLONES Y BOTELLITAS DE AGUA</t>
  </si>
  <si>
    <t>B1500001486</t>
  </si>
  <si>
    <t>SERVICIOS DE MANTENIMIENTOS EN EQUIPOS MEDICOS DE LOS CENTROS DE PRIMER NIVEL</t>
  </si>
  <si>
    <t>B1500000019</t>
  </si>
  <si>
    <t>SET DIAGNOSTICOS ORTALMOLOGICOS Y OTOSCOPIO</t>
  </si>
  <si>
    <t xml:space="preserve">OFFITEK </t>
  </si>
  <si>
    <t>B1500005697</t>
  </si>
  <si>
    <r>
      <t xml:space="preserve">PROMEDCA PRODUCTOS MEDICINALES, S.R.L. </t>
    </r>
    <r>
      <rPr>
        <sz val="16"/>
        <color rgb="FFFF0000"/>
        <rFont val="Calibri"/>
        <family val="2"/>
        <scheme val="minor"/>
      </rPr>
      <t>(SNS)</t>
    </r>
  </si>
  <si>
    <t xml:space="preserve">UNIQUE </t>
  </si>
  <si>
    <t>B1500004795</t>
  </si>
  <si>
    <t>BLANZA DE ADULTO CON TALLIMETRO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</si>
</sst>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&quot;$&quot;#,##0.00"/>
    <numFmt numFmtId="166" formatCode="dd/mm/yyyy;@"/>
    <numFmt numFmtId="167" formatCode="_(&quot;RD$&quot;* #,##0.00_);_(&quot;RD$&quot;* \(#,##0.00\);_(&quot;RD$&quot;* &quot;-&quot;??_);_(@_)"/>
    <numFmt numFmtId="168" formatCode="_-* #,##0.00\ _€_-;\-* #,##0.00\ _€_-;_-* &quot;-&quot;??\ _€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sz val="13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4"/>
      <name val="Calibri 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168" fontId="1" fillId="0" borderId="0" applyFont="0" applyFill="0" applyBorder="0" applyAlignment="0" applyProtection="0"/>
  </cellStyleXfs>
  <cellXfs count="166">
    <xf numFmtId="0" fontId="0" fillId="0" borderId="0" xfId="0"/>
    <xf numFmtId="0" fontId="0" fillId="2" borderId="0" xfId="0" applyFill="1"/>
    <xf numFmtId="14" fontId="0" fillId="2" borderId="0" xfId="0" applyNumberFormat="1" applyFill="1" applyAlignment="1">
      <alignment horizontal="left"/>
    </xf>
    <xf numFmtId="0" fontId="0" fillId="0" borderId="0" xfId="0" applyAlignment="1">
      <alignment wrapText="1"/>
    </xf>
    <xf numFmtId="0" fontId="3" fillId="2" borderId="0" xfId="0" applyFont="1" applyFill="1"/>
    <xf numFmtId="0" fontId="5" fillId="0" borderId="0" xfId="0" applyFont="1"/>
    <xf numFmtId="0" fontId="2" fillId="0" borderId="0" xfId="0" applyFont="1" applyAlignment="1">
      <alignment wrapText="1"/>
    </xf>
    <xf numFmtId="0" fontId="8" fillId="2" borderId="0" xfId="0" applyFont="1" applyFill="1"/>
    <xf numFmtId="0" fontId="8" fillId="0" borderId="0" xfId="0" applyFont="1"/>
    <xf numFmtId="0" fontId="8" fillId="0" borderId="0" xfId="0" applyFont="1" applyAlignment="1">
      <alignment wrapText="1"/>
    </xf>
    <xf numFmtId="165" fontId="8" fillId="0" borderId="0" xfId="2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0" fillId="2" borderId="0" xfId="0" applyFill="1" applyAlignment="1">
      <alignment wrapText="1"/>
    </xf>
    <xf numFmtId="0" fontId="0" fillId="0" borderId="0" xfId="0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4" fontId="11" fillId="3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43" fontId="12" fillId="3" borderId="2" xfId="2" applyFont="1" applyFill="1" applyBorder="1" applyAlignment="1">
      <alignment horizontal="center" vertical="center" wrapText="1"/>
    </xf>
    <xf numFmtId="167" fontId="0" fillId="2" borderId="2" xfId="1" applyNumberFormat="1" applyFont="1" applyFill="1" applyBorder="1" applyAlignment="1">
      <alignment wrapText="1"/>
    </xf>
    <xf numFmtId="165" fontId="13" fillId="3" borderId="2" xfId="2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14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66" fontId="0" fillId="2" borderId="4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67" fontId="0" fillId="0" borderId="2" xfId="1" applyNumberFormat="1" applyFont="1" applyFill="1" applyBorder="1" applyAlignment="1">
      <alignment horizontal="center" wrapText="1"/>
    </xf>
    <xf numFmtId="167" fontId="6" fillId="0" borderId="2" xfId="1" applyNumberFormat="1" applyFont="1" applyFill="1" applyBorder="1" applyAlignment="1">
      <alignment wrapText="1"/>
    </xf>
    <xf numFmtId="166" fontId="0" fillId="0" borderId="2" xfId="0" applyNumberFormat="1" applyBorder="1" applyAlignment="1">
      <alignment horizontal="center" vertical="center" wrapText="1"/>
    </xf>
    <xf numFmtId="167" fontId="0" fillId="0" borderId="3" xfId="1" applyNumberFormat="1" applyFont="1" applyFill="1" applyBorder="1" applyAlignment="1">
      <alignment horizontal="left" wrapText="1"/>
    </xf>
    <xf numFmtId="167" fontId="0" fillId="0" borderId="2" xfId="1" applyNumberFormat="1" applyFont="1" applyFill="1" applyBorder="1" applyAlignment="1">
      <alignment horizontal="left" wrapText="1"/>
    </xf>
    <xf numFmtId="167" fontId="0" fillId="0" borderId="2" xfId="1" applyNumberFormat="1" applyFont="1" applyFill="1" applyBorder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0" fontId="17" fillId="0" borderId="0" xfId="0" applyFont="1"/>
    <xf numFmtId="0" fontId="16" fillId="0" borderId="5" xfId="0" applyFont="1" applyBorder="1" applyAlignment="1">
      <alignment horizontal="center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14" fontId="18" fillId="0" borderId="2" xfId="0" applyNumberFormat="1" applyFont="1" applyBorder="1" applyAlignment="1">
      <alignment horizontal="center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2" xfId="0" applyFill="1" applyBorder="1"/>
    <xf numFmtId="0" fontId="20" fillId="2" borderId="2" xfId="0" applyFont="1" applyFill="1" applyBorder="1"/>
    <xf numFmtId="0" fontId="20" fillId="0" borderId="2" xfId="0" applyFont="1" applyBorder="1" applyAlignment="1">
      <alignment horizontal="center"/>
    </xf>
    <xf numFmtId="0" fontId="20" fillId="2" borderId="2" xfId="0" applyFont="1" applyFill="1" applyBorder="1" applyAlignment="1">
      <alignment horizontal="left"/>
    </xf>
    <xf numFmtId="0" fontId="20" fillId="2" borderId="2" xfId="0" applyFont="1" applyFill="1" applyBorder="1" applyAlignment="1">
      <alignment wrapText="1"/>
    </xf>
    <xf numFmtId="164" fontId="20" fillId="2" borderId="2" xfId="1" applyFont="1" applyFill="1" applyBorder="1"/>
    <xf numFmtId="167" fontId="20" fillId="2" borderId="2" xfId="1" applyNumberFormat="1" applyFont="1" applyFill="1" applyBorder="1"/>
    <xf numFmtId="166" fontId="20" fillId="0" borderId="2" xfId="0" applyNumberFormat="1" applyFont="1" applyBorder="1" applyAlignment="1">
      <alignment horizontal="center"/>
    </xf>
    <xf numFmtId="14" fontId="20" fillId="2" borderId="2" xfId="0" applyNumberFormat="1" applyFont="1" applyFill="1" applyBorder="1"/>
    <xf numFmtId="0" fontId="17" fillId="2" borderId="2" xfId="0" applyFont="1" applyFill="1" applyBorder="1"/>
    <xf numFmtId="14" fontId="17" fillId="2" borderId="2" xfId="0" applyNumberFormat="1" applyFont="1" applyFill="1" applyBorder="1"/>
    <xf numFmtId="0" fontId="20" fillId="0" borderId="2" xfId="0" applyFont="1" applyBorder="1" applyAlignment="1">
      <alignment horizontal="left" vertical="center"/>
    </xf>
    <xf numFmtId="0" fontId="21" fillId="2" borderId="2" xfId="0" applyFont="1" applyFill="1" applyBorder="1"/>
    <xf numFmtId="0" fontId="20" fillId="2" borderId="0" xfId="0" applyFont="1" applyFill="1"/>
    <xf numFmtId="0" fontId="0" fillId="0" borderId="2" xfId="0" applyBorder="1"/>
    <xf numFmtId="0" fontId="20" fillId="0" borderId="2" xfId="0" applyFont="1" applyBorder="1"/>
    <xf numFmtId="0" fontId="21" fillId="2" borderId="2" xfId="0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2" xfId="0" applyFont="1" applyBorder="1" applyAlignment="1">
      <alignment horizontal="left"/>
    </xf>
    <xf numFmtId="164" fontId="20" fillId="0" borderId="2" xfId="1" applyFont="1" applyFill="1" applyBorder="1" applyAlignment="1">
      <alignment horizontal="center" vertical="center" wrapText="1"/>
    </xf>
    <xf numFmtId="164" fontId="20" fillId="0" borderId="2" xfId="1" applyFont="1" applyFill="1" applyBorder="1" applyAlignment="1">
      <alignment horizontal="center"/>
    </xf>
    <xf numFmtId="167" fontId="20" fillId="0" borderId="2" xfId="1" applyNumberFormat="1" applyFont="1" applyFill="1" applyBorder="1" applyAlignment="1">
      <alignment horizontal="center"/>
    </xf>
    <xf numFmtId="166" fontId="21" fillId="0" borderId="1" xfId="0" applyNumberFormat="1" applyFont="1" applyBorder="1" applyAlignment="1">
      <alignment horizontal="center"/>
    </xf>
    <xf numFmtId="0" fontId="20" fillId="0" borderId="1" xfId="0" applyFont="1" applyBorder="1"/>
    <xf numFmtId="0" fontId="17" fillId="0" borderId="2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0" fillId="0" borderId="3" xfId="0" applyBorder="1"/>
    <xf numFmtId="0" fontId="0" fillId="0" borderId="6" xfId="0" applyBorder="1"/>
    <xf numFmtId="0" fontId="20" fillId="2" borderId="6" xfId="0" applyFont="1" applyFill="1" applyBorder="1" applyAlignment="1">
      <alignment horizontal="center"/>
    </xf>
    <xf numFmtId="164" fontId="20" fillId="0" borderId="2" xfId="1" applyFont="1" applyFill="1" applyBorder="1" applyAlignment="1">
      <alignment vertical="center" wrapText="1"/>
    </xf>
    <xf numFmtId="164" fontId="20" fillId="0" borderId="2" xfId="1" applyFont="1" applyFill="1" applyBorder="1" applyAlignment="1"/>
    <xf numFmtId="167" fontId="20" fillId="0" borderId="2" xfId="1" applyNumberFormat="1" applyFont="1" applyFill="1" applyBorder="1" applyAlignment="1"/>
    <xf numFmtId="14" fontId="20" fillId="0" borderId="1" xfId="0" applyNumberFormat="1" applyFont="1" applyBorder="1"/>
    <xf numFmtId="14" fontId="17" fillId="0" borderId="2" xfId="0" applyNumberFormat="1" applyFont="1" applyBorder="1" applyAlignment="1">
      <alignment horizontal="center"/>
    </xf>
    <xf numFmtId="0" fontId="21" fillId="2" borderId="2" xfId="0" applyFont="1" applyFill="1" applyBorder="1" applyAlignment="1">
      <alignment wrapText="1"/>
    </xf>
    <xf numFmtId="0" fontId="21" fillId="0" borderId="2" xfId="0" applyFont="1" applyBorder="1" applyAlignment="1">
      <alignment horizontal="center"/>
    </xf>
    <xf numFmtId="0" fontId="21" fillId="0" borderId="2" xfId="0" applyFont="1" applyBorder="1" applyAlignment="1">
      <alignment wrapText="1"/>
    </xf>
    <xf numFmtId="0" fontId="21" fillId="0" borderId="2" xfId="0" applyFont="1" applyBorder="1" applyAlignment="1">
      <alignment horizontal="left"/>
    </xf>
    <xf numFmtId="0" fontId="17" fillId="0" borderId="2" xfId="0" applyFont="1" applyBorder="1"/>
    <xf numFmtId="14" fontId="17" fillId="0" borderId="2" xfId="0" applyNumberFormat="1" applyFont="1" applyBorder="1"/>
    <xf numFmtId="0" fontId="21" fillId="0" borderId="2" xfId="0" applyFont="1" applyBorder="1" applyAlignment="1">
      <alignment horizontal="left" vertical="center" wrapText="1"/>
    </xf>
    <xf numFmtId="0" fontId="20" fillId="4" borderId="2" xfId="0" applyFont="1" applyFill="1" applyBorder="1"/>
    <xf numFmtId="0" fontId="21" fillId="4" borderId="6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left"/>
    </xf>
    <xf numFmtId="0" fontId="20" fillId="4" borderId="2" xfId="0" applyFont="1" applyFill="1" applyBorder="1" applyAlignment="1">
      <alignment horizontal="left" vertical="center" wrapText="1"/>
    </xf>
    <xf numFmtId="164" fontId="20" fillId="4" borderId="2" xfId="1" applyFont="1" applyFill="1" applyBorder="1"/>
    <xf numFmtId="167" fontId="20" fillId="4" borderId="2" xfId="1" applyNumberFormat="1" applyFont="1" applyFill="1" applyBorder="1"/>
    <xf numFmtId="166" fontId="20" fillId="4" borderId="1" xfId="0" applyNumberFormat="1" applyFont="1" applyFill="1" applyBorder="1" applyAlignment="1">
      <alignment horizontal="center"/>
    </xf>
    <xf numFmtId="14" fontId="20" fillId="4" borderId="1" xfId="0" applyNumberFormat="1" applyFont="1" applyFill="1" applyBorder="1"/>
    <xf numFmtId="14" fontId="17" fillId="2" borderId="2" xfId="0" applyNumberFormat="1" applyFont="1" applyFill="1" applyBorder="1" applyAlignment="1">
      <alignment horizontal="center"/>
    </xf>
    <xf numFmtId="0" fontId="6" fillId="2" borderId="2" xfId="0" applyFont="1" applyFill="1" applyBorder="1"/>
    <xf numFmtId="0" fontId="21" fillId="2" borderId="6" xfId="0" applyFont="1" applyFill="1" applyBorder="1"/>
    <xf numFmtId="0" fontId="21" fillId="4" borderId="2" xfId="0" applyFont="1" applyFill="1" applyBorder="1"/>
    <xf numFmtId="164" fontId="21" fillId="4" borderId="2" xfId="1" applyFont="1" applyFill="1" applyBorder="1"/>
    <xf numFmtId="167" fontId="21" fillId="4" borderId="2" xfId="1" applyNumberFormat="1" applyFont="1" applyFill="1" applyBorder="1"/>
    <xf numFmtId="166" fontId="21" fillId="4" borderId="1" xfId="0" applyNumberFormat="1" applyFont="1" applyFill="1" applyBorder="1" applyAlignment="1">
      <alignment horizontal="center"/>
    </xf>
    <xf numFmtId="0" fontId="22" fillId="2" borderId="2" xfId="0" applyFont="1" applyFill="1" applyBorder="1"/>
    <xf numFmtId="0" fontId="6" fillId="2" borderId="0" xfId="0" applyFont="1" applyFill="1"/>
    <xf numFmtId="0" fontId="21" fillId="2" borderId="1" xfId="0" applyFont="1" applyFill="1" applyBorder="1"/>
    <xf numFmtId="0" fontId="6" fillId="0" borderId="2" xfId="0" applyFont="1" applyBorder="1"/>
    <xf numFmtId="0" fontId="21" fillId="0" borderId="2" xfId="0" applyFont="1" applyBorder="1"/>
    <xf numFmtId="164" fontId="21" fillId="0" borderId="2" xfId="1" applyFont="1" applyFill="1" applyBorder="1"/>
    <xf numFmtId="167" fontId="21" fillId="0" borderId="2" xfId="1" applyNumberFormat="1" applyFont="1" applyFill="1" applyBorder="1"/>
    <xf numFmtId="14" fontId="21" fillId="0" borderId="2" xfId="0" applyNumberFormat="1" applyFont="1" applyBorder="1" applyAlignment="1">
      <alignment horizontal="center"/>
    </xf>
    <xf numFmtId="14" fontId="21" fillId="0" borderId="2" xfId="0" applyNumberFormat="1" applyFont="1" applyBorder="1"/>
    <xf numFmtId="14" fontId="21" fillId="0" borderId="1" xfId="0" applyNumberFormat="1" applyFont="1" applyBorder="1"/>
    <xf numFmtId="14" fontId="22" fillId="0" borderId="2" xfId="0" applyNumberFormat="1" applyFont="1" applyBorder="1"/>
    <xf numFmtId="0" fontId="6" fillId="0" borderId="0" xfId="0" applyFont="1"/>
    <xf numFmtId="0" fontId="21" fillId="4" borderId="2" xfId="0" applyFont="1" applyFill="1" applyBorder="1" applyAlignment="1">
      <alignment horizontal="left"/>
    </xf>
    <xf numFmtId="14" fontId="21" fillId="2" borderId="1" xfId="0" applyNumberFormat="1" applyFont="1" applyFill="1" applyBorder="1"/>
    <xf numFmtId="14" fontId="22" fillId="2" borderId="2" xfId="0" applyNumberFormat="1" applyFont="1" applyFill="1" applyBorder="1"/>
    <xf numFmtId="166" fontId="20" fillId="0" borderId="1" xfId="0" applyNumberFormat="1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14" fontId="20" fillId="2" borderId="1" xfId="0" applyNumberFormat="1" applyFont="1" applyFill="1" applyBorder="1"/>
    <xf numFmtId="0" fontId="17" fillId="2" borderId="2" xfId="0" applyFont="1" applyFill="1" applyBorder="1" applyAlignment="1">
      <alignment horizontal="left"/>
    </xf>
    <xf numFmtId="0" fontId="0" fillId="2" borderId="4" xfId="0" applyFill="1" applyBorder="1"/>
    <xf numFmtId="0" fontId="20" fillId="2" borderId="4" xfId="0" applyFont="1" applyFill="1" applyBorder="1"/>
    <xf numFmtId="0" fontId="20" fillId="2" borderId="2" xfId="0" applyFont="1" applyFill="1" applyBorder="1" applyAlignment="1">
      <alignment horizontal="left" wrapText="1"/>
    </xf>
    <xf numFmtId="0" fontId="19" fillId="0" borderId="2" xfId="0" applyFont="1" applyBorder="1"/>
    <xf numFmtId="0" fontId="23" fillId="0" borderId="2" xfId="0" applyFont="1" applyBorder="1"/>
    <xf numFmtId="0" fontId="23" fillId="0" borderId="6" xfId="0" applyFont="1" applyBorder="1" applyAlignment="1">
      <alignment horizontal="center"/>
    </xf>
    <xf numFmtId="0" fontId="23" fillId="0" borderId="2" xfId="0" applyFont="1" applyBorder="1" applyAlignment="1">
      <alignment horizontal="left"/>
    </xf>
    <xf numFmtId="164" fontId="23" fillId="0" borderId="2" xfId="1" applyFont="1" applyFill="1" applyBorder="1"/>
    <xf numFmtId="167" fontId="23" fillId="0" borderId="2" xfId="1" applyNumberFormat="1" applyFont="1" applyFill="1" applyBorder="1"/>
    <xf numFmtId="166" fontId="23" fillId="0" borderId="1" xfId="0" applyNumberFormat="1" applyFont="1" applyBorder="1" applyAlignment="1">
      <alignment horizontal="center"/>
    </xf>
    <xf numFmtId="0" fontId="23" fillId="0" borderId="1" xfId="0" applyFont="1" applyBorder="1"/>
    <xf numFmtId="0" fontId="24" fillId="0" borderId="2" xfId="0" applyFont="1" applyBorder="1"/>
    <xf numFmtId="0" fontId="19" fillId="0" borderId="0" xfId="0" applyFont="1"/>
    <xf numFmtId="14" fontId="23" fillId="0" borderId="1" xfId="0" applyNumberFormat="1" applyFont="1" applyBorder="1"/>
    <xf numFmtId="0" fontId="24" fillId="0" borderId="2" xfId="0" applyFont="1" applyBorder="1" applyAlignment="1">
      <alignment horizontal="left"/>
    </xf>
    <xf numFmtId="14" fontId="24" fillId="0" borderId="2" xfId="0" applyNumberFormat="1" applyFont="1" applyBorder="1"/>
    <xf numFmtId="0" fontId="22" fillId="0" borderId="2" xfId="0" applyFont="1" applyBorder="1" applyAlignment="1">
      <alignment horizontal="left"/>
    </xf>
    <xf numFmtId="164" fontId="6" fillId="0" borderId="0" xfId="1" applyFont="1"/>
    <xf numFmtId="164" fontId="6" fillId="0" borderId="0" xfId="0" applyNumberFormat="1" applyFont="1"/>
    <xf numFmtId="0" fontId="0" fillId="0" borderId="2" xfId="0" applyBorder="1" applyAlignment="1">
      <alignment horizontal="left" vertical="center"/>
    </xf>
    <xf numFmtId="0" fontId="20" fillId="0" borderId="2" xfId="0" applyFont="1" applyBorder="1" applyAlignment="1">
      <alignment horizontal="left" vertical="center" wrapText="1"/>
    </xf>
    <xf numFmtId="164" fontId="20" fillId="0" borderId="2" xfId="1" applyFont="1" applyFill="1" applyBorder="1" applyAlignment="1">
      <alignment horizontal="left" vertical="center" wrapText="1"/>
    </xf>
    <xf numFmtId="164" fontId="20" fillId="0" borderId="2" xfId="1" applyFont="1" applyFill="1" applyBorder="1" applyAlignment="1">
      <alignment horizontal="left" vertical="center"/>
    </xf>
    <xf numFmtId="167" fontId="21" fillId="0" borderId="2" xfId="0" applyNumberFormat="1" applyFont="1" applyBorder="1" applyAlignment="1">
      <alignment horizontal="left" vertical="center"/>
    </xf>
    <xf numFmtId="166" fontId="21" fillId="0" borderId="2" xfId="0" applyNumberFormat="1" applyFont="1" applyBorder="1" applyAlignment="1">
      <alignment horizontal="left" vertical="center"/>
    </xf>
    <xf numFmtId="14" fontId="20" fillId="0" borderId="2" xfId="0" applyNumberFormat="1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14" fontId="17" fillId="0" borderId="2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67" fontId="0" fillId="0" borderId="0" xfId="1" applyNumberFormat="1" applyFont="1"/>
    <xf numFmtId="164" fontId="0" fillId="0" borderId="0" xfId="1" applyFont="1"/>
    <xf numFmtId="166" fontId="0" fillId="0" borderId="0" xfId="0" applyNumberFormat="1"/>
    <xf numFmtId="0" fontId="16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13" fillId="3" borderId="2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5" fontId="16" fillId="0" borderId="5" xfId="0" applyNumberFormat="1" applyFont="1" applyBorder="1" applyAlignment="1">
      <alignment horizontal="center"/>
    </xf>
    <xf numFmtId="165" fontId="17" fillId="0" borderId="0" xfId="0" applyNumberFormat="1" applyFont="1" applyAlignment="1">
      <alignment horizontal="center"/>
    </xf>
  </cellXfs>
  <cellStyles count="5">
    <cellStyle name="Millares" xfId="1" builtinId="3"/>
    <cellStyle name="Millares 2" xfId="2" xr:uid="{EB17867C-0FB3-4964-8DB0-FFE6568EC9B2}"/>
    <cellStyle name="Millares 2 2" xfId="4" xr:uid="{D4ABEDE8-AC25-4B87-A368-6D8F32F9AD52}"/>
    <cellStyle name="Normal" xfId="0" builtinId="0"/>
    <cellStyle name="Normal 2" xfId="3" xr:uid="{96D328C7-5E1E-4CF1-84FB-285C639302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1657350</xdr:colOff>
      <xdr:row>0</xdr:row>
      <xdr:rowOff>0</xdr:rowOff>
    </xdr:from>
    <xdr:to>
      <xdr:col>3</xdr:col>
      <xdr:colOff>2724150</xdr:colOff>
      <xdr:row>4</xdr:row>
      <xdr:rowOff>171450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38CEE6F5-E530-44AB-A0B8-545629FEF78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24600" y="0"/>
          <a:ext cx="1066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1657350</xdr:colOff>
      <xdr:row>0</xdr:row>
      <xdr:rowOff>0</xdr:rowOff>
    </xdr:from>
    <xdr:to>
      <xdr:col>3</xdr:col>
      <xdr:colOff>2724150</xdr:colOff>
      <xdr:row>4</xdr:row>
      <xdr:rowOff>171450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B384DB5F-7920-4F0B-9EC6-949BB0930BE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34125" y="0"/>
          <a:ext cx="1066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1918608</xdr:colOff>
      <xdr:row>0</xdr:row>
      <xdr:rowOff>0</xdr:rowOff>
    </xdr:from>
    <xdr:to>
      <xdr:col>3</xdr:col>
      <xdr:colOff>2985408</xdr:colOff>
      <xdr:row>4</xdr:row>
      <xdr:rowOff>171450</xdr:rowOff>
    </xdr:to>
    <xdr:pic>
      <xdr:nvPicPr>
        <xdr:cNvPr id="3" name="Imagen 2" descr="C:\Users\Mayelin\Downloads\Imagen3 (1).png">
          <a:extLst>
            <a:ext uri="{FF2B5EF4-FFF2-40B4-BE49-F238E27FC236}">
              <a16:creationId xmlns:a16="http://schemas.microsoft.com/office/drawing/2014/main" id="{6AE9BB7C-938E-4606-AF99-336B74D338F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99465" y="0"/>
          <a:ext cx="1066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1657350</xdr:colOff>
      <xdr:row>0</xdr:row>
      <xdr:rowOff>0</xdr:rowOff>
    </xdr:from>
    <xdr:to>
      <xdr:col>3</xdr:col>
      <xdr:colOff>2724150</xdr:colOff>
      <xdr:row>4</xdr:row>
      <xdr:rowOff>171450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16EB8E83-EF32-4533-9500-852B922076F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34125" y="0"/>
          <a:ext cx="1066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1657350</xdr:colOff>
      <xdr:row>0</xdr:row>
      <xdr:rowOff>0</xdr:rowOff>
    </xdr:from>
    <xdr:to>
      <xdr:col>3</xdr:col>
      <xdr:colOff>2724150</xdr:colOff>
      <xdr:row>4</xdr:row>
      <xdr:rowOff>171450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C230544F-FE70-4EFB-98AD-47523618452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34125" y="0"/>
          <a:ext cx="1066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1657350</xdr:colOff>
      <xdr:row>0</xdr:row>
      <xdr:rowOff>0</xdr:rowOff>
    </xdr:from>
    <xdr:to>
      <xdr:col>3</xdr:col>
      <xdr:colOff>2724150</xdr:colOff>
      <xdr:row>4</xdr:row>
      <xdr:rowOff>171450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C15657C0-A466-4608-A293-B4ED6108EE6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34125" y="0"/>
          <a:ext cx="1066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1657350</xdr:colOff>
      <xdr:row>0</xdr:row>
      <xdr:rowOff>0</xdr:rowOff>
    </xdr:from>
    <xdr:to>
      <xdr:col>3</xdr:col>
      <xdr:colOff>2724150</xdr:colOff>
      <xdr:row>4</xdr:row>
      <xdr:rowOff>171450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7FF6DA9C-E82A-44E2-A683-E3E8F0E0F10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34125" y="0"/>
          <a:ext cx="1066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1657350</xdr:colOff>
      <xdr:row>0</xdr:row>
      <xdr:rowOff>0</xdr:rowOff>
    </xdr:from>
    <xdr:to>
      <xdr:col>3</xdr:col>
      <xdr:colOff>2724150</xdr:colOff>
      <xdr:row>4</xdr:row>
      <xdr:rowOff>171450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70E4C182-A865-4E26-ABDE-2E453333AE0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34125" y="0"/>
          <a:ext cx="1066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1657350</xdr:colOff>
      <xdr:row>0</xdr:row>
      <xdr:rowOff>0</xdr:rowOff>
    </xdr:from>
    <xdr:to>
      <xdr:col>3</xdr:col>
      <xdr:colOff>2724150</xdr:colOff>
      <xdr:row>4</xdr:row>
      <xdr:rowOff>171450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431D1311-C0C0-415C-9336-E5F4B874BF1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34125" y="0"/>
          <a:ext cx="1066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28B3F-5A99-487E-AA27-6440465FE096}">
  <dimension ref="A1:G115"/>
  <sheetViews>
    <sheetView zoomScale="70" zoomScaleNormal="70" workbookViewId="0">
      <selection activeCell="F89" sqref="F89"/>
    </sheetView>
  </sheetViews>
  <sheetFormatPr baseColWidth="10" defaultRowHeight="15"/>
  <cols>
    <col min="1" max="1" width="22.7109375" customWidth="1"/>
    <col min="2" max="2" width="31" style="1" customWidth="1"/>
    <col min="3" max="3" width="16.42578125" style="2" customWidth="1"/>
    <col min="4" max="4" width="49" customWidth="1"/>
    <col min="5" max="5" width="49.28515625" style="3" customWidth="1"/>
    <col min="6" max="6" width="23.140625" style="11" customWidth="1"/>
    <col min="7" max="7" width="18.42578125" style="4" customWidth="1"/>
  </cols>
  <sheetData>
    <row r="1" spans="1:7">
      <c r="A1" s="160"/>
      <c r="B1" s="160"/>
      <c r="C1" s="160"/>
      <c r="D1" s="160"/>
      <c r="E1" s="160"/>
      <c r="F1" s="160"/>
      <c r="G1" s="160"/>
    </row>
    <row r="2" spans="1:7">
      <c r="A2" s="160"/>
      <c r="B2" s="160"/>
      <c r="C2" s="160"/>
      <c r="D2" s="160"/>
      <c r="E2" s="160"/>
      <c r="F2" s="160"/>
      <c r="G2" s="160"/>
    </row>
    <row r="3" spans="1:7">
      <c r="A3" s="160"/>
      <c r="B3" s="160"/>
      <c r="C3" s="160"/>
      <c r="D3" s="160"/>
      <c r="E3" s="160"/>
      <c r="F3" s="160"/>
      <c r="G3" s="160"/>
    </row>
    <row r="4" spans="1:7">
      <c r="A4" s="160"/>
      <c r="B4" s="160"/>
      <c r="C4" s="160"/>
      <c r="D4" s="160"/>
      <c r="E4" s="160"/>
      <c r="F4" s="160"/>
      <c r="G4" s="160"/>
    </row>
    <row r="5" spans="1:7">
      <c r="A5" s="160"/>
      <c r="B5" s="160"/>
      <c r="C5" s="160"/>
      <c r="D5" s="160"/>
      <c r="E5" s="160"/>
      <c r="F5" s="160"/>
      <c r="G5" s="160"/>
    </row>
    <row r="6" spans="1:7" s="5" customFormat="1" ht="30.75" customHeight="1">
      <c r="A6" s="161" t="s">
        <v>0</v>
      </c>
      <c r="B6" s="161"/>
      <c r="C6" s="161"/>
      <c r="D6" s="161"/>
      <c r="E6" s="161"/>
      <c r="F6" s="161"/>
      <c r="G6" s="161"/>
    </row>
    <row r="7" spans="1:7" s="5" customFormat="1" ht="26.25" customHeight="1">
      <c r="A7" s="161" t="s">
        <v>1</v>
      </c>
      <c r="B7" s="161"/>
      <c r="C7" s="161"/>
      <c r="D7" s="161"/>
      <c r="E7" s="161"/>
      <c r="F7" s="161"/>
      <c r="G7" s="161"/>
    </row>
    <row r="8" spans="1:7" s="5" customFormat="1" ht="21" customHeight="1">
      <c r="A8" s="161" t="s">
        <v>133</v>
      </c>
      <c r="B8" s="161"/>
      <c r="C8" s="161"/>
      <c r="D8" s="161"/>
      <c r="E8" s="161"/>
      <c r="F8" s="161"/>
      <c r="G8" s="161"/>
    </row>
    <row r="9" spans="1:7" s="5" customFormat="1" ht="21" customHeight="1">
      <c r="A9" s="12"/>
      <c r="B9" s="12"/>
      <c r="C9" s="12"/>
      <c r="D9" s="12"/>
      <c r="E9" s="12"/>
      <c r="F9" s="12"/>
    </row>
    <row r="10" spans="1:7" s="14" customFormat="1" ht="51" customHeight="1">
      <c r="A10" s="15" t="s">
        <v>2</v>
      </c>
      <c r="B10" s="16" t="s">
        <v>3</v>
      </c>
      <c r="C10" s="17" t="s">
        <v>4</v>
      </c>
      <c r="D10" s="16" t="s">
        <v>5</v>
      </c>
      <c r="E10" s="16" t="s">
        <v>6</v>
      </c>
      <c r="F10" s="18" t="s">
        <v>7</v>
      </c>
      <c r="G10" s="19" t="s">
        <v>22</v>
      </c>
    </row>
    <row r="11" spans="1:7" s="3" customFormat="1" ht="44.25" customHeight="1">
      <c r="A11" s="31">
        <v>48433</v>
      </c>
      <c r="B11" s="32" t="s">
        <v>109</v>
      </c>
      <c r="C11" s="37">
        <v>45152</v>
      </c>
      <c r="D11" s="41" t="s">
        <v>108</v>
      </c>
      <c r="E11" s="34" t="s">
        <v>110</v>
      </c>
      <c r="F11" s="38">
        <v>1248345.6000000001</v>
      </c>
      <c r="G11" s="31" t="s">
        <v>18</v>
      </c>
    </row>
    <row r="12" spans="1:7" s="3" customFormat="1" ht="57" customHeight="1">
      <c r="A12" s="31">
        <v>42279</v>
      </c>
      <c r="B12" s="32" t="s">
        <v>29</v>
      </c>
      <c r="C12" s="37" t="s">
        <v>100</v>
      </c>
      <c r="D12" s="41" t="s">
        <v>23</v>
      </c>
      <c r="E12" s="34" t="s">
        <v>24</v>
      </c>
      <c r="F12" s="39">
        <v>5902.71</v>
      </c>
      <c r="G12" s="31" t="s">
        <v>18</v>
      </c>
    </row>
    <row r="13" spans="1:7" s="3" customFormat="1" ht="42" customHeight="1">
      <c r="A13" s="31">
        <v>42279</v>
      </c>
      <c r="B13" s="32" t="s">
        <v>30</v>
      </c>
      <c r="C13" s="37" t="s">
        <v>100</v>
      </c>
      <c r="D13" s="41" t="s">
        <v>23</v>
      </c>
      <c r="E13" s="34" t="s">
        <v>24</v>
      </c>
      <c r="F13" s="35">
        <v>9284.0499999999993</v>
      </c>
      <c r="G13" s="31" t="s">
        <v>18</v>
      </c>
    </row>
    <row r="14" spans="1:7" s="3" customFormat="1" ht="36" customHeight="1">
      <c r="A14" s="31">
        <v>42279</v>
      </c>
      <c r="B14" s="32" t="s">
        <v>31</v>
      </c>
      <c r="C14" s="37" t="s">
        <v>100</v>
      </c>
      <c r="D14" s="41" t="s">
        <v>23</v>
      </c>
      <c r="E14" s="34" t="s">
        <v>24</v>
      </c>
      <c r="F14" s="35">
        <v>7303.95</v>
      </c>
      <c r="G14" s="31" t="s">
        <v>18</v>
      </c>
    </row>
    <row r="15" spans="1:7" s="3" customFormat="1" ht="33" customHeight="1">
      <c r="A15" s="31">
        <v>42293</v>
      </c>
      <c r="B15" s="32" t="s">
        <v>32</v>
      </c>
      <c r="C15" s="37" t="s">
        <v>100</v>
      </c>
      <c r="D15" s="41" t="s">
        <v>23</v>
      </c>
      <c r="E15" s="34" t="s">
        <v>24</v>
      </c>
      <c r="F15" s="35">
        <v>5747</v>
      </c>
      <c r="G15" s="31" t="s">
        <v>18</v>
      </c>
    </row>
    <row r="16" spans="1:7" s="3" customFormat="1" ht="30.75" customHeight="1">
      <c r="A16" s="31">
        <v>42293</v>
      </c>
      <c r="B16" s="32" t="s">
        <v>33</v>
      </c>
      <c r="C16" s="37" t="s">
        <v>100</v>
      </c>
      <c r="D16" s="41" t="s">
        <v>23</v>
      </c>
      <c r="E16" s="34" t="s">
        <v>24</v>
      </c>
      <c r="F16" s="35">
        <v>8960.1</v>
      </c>
      <c r="G16" s="31" t="s">
        <v>18</v>
      </c>
    </row>
    <row r="17" spans="1:7" s="3" customFormat="1" ht="15.75">
      <c r="A17" s="31">
        <v>42300</v>
      </c>
      <c r="B17" s="32" t="s">
        <v>34</v>
      </c>
      <c r="C17" s="37" t="s">
        <v>100</v>
      </c>
      <c r="D17" s="41" t="s">
        <v>23</v>
      </c>
      <c r="E17" s="34" t="s">
        <v>24</v>
      </c>
      <c r="F17" s="35">
        <v>6279.4</v>
      </c>
      <c r="G17" s="31" t="s">
        <v>21</v>
      </c>
    </row>
    <row r="18" spans="1:7" s="3" customFormat="1" ht="15.75">
      <c r="A18" s="31">
        <v>42300</v>
      </c>
      <c r="B18" s="32" t="s">
        <v>35</v>
      </c>
      <c r="C18" s="37" t="s">
        <v>100</v>
      </c>
      <c r="D18" s="41" t="s">
        <v>23</v>
      </c>
      <c r="E18" s="34" t="s">
        <v>24</v>
      </c>
      <c r="F18" s="35">
        <v>7050.75</v>
      </c>
      <c r="G18" s="31" t="s">
        <v>19</v>
      </c>
    </row>
    <row r="19" spans="1:7" s="3" customFormat="1" ht="15.75">
      <c r="A19" s="31">
        <v>42347</v>
      </c>
      <c r="B19" s="32" t="s">
        <v>36</v>
      </c>
      <c r="C19" s="37" t="s">
        <v>100</v>
      </c>
      <c r="D19" s="41" t="s">
        <v>23</v>
      </c>
      <c r="E19" s="34" t="s">
        <v>24</v>
      </c>
      <c r="F19" s="35">
        <v>1899</v>
      </c>
      <c r="G19" s="31" t="s">
        <v>20</v>
      </c>
    </row>
    <row r="20" spans="1:7" s="3" customFormat="1" ht="46.5" customHeight="1">
      <c r="A20" s="31">
        <v>42347</v>
      </c>
      <c r="B20" s="32" t="s">
        <v>37</v>
      </c>
      <c r="C20" s="37" t="s">
        <v>100</v>
      </c>
      <c r="D20" s="41" t="s">
        <v>23</v>
      </c>
      <c r="E20" s="34" t="s">
        <v>24</v>
      </c>
      <c r="F20" s="35">
        <v>1899</v>
      </c>
      <c r="G20" s="31" t="s">
        <v>20</v>
      </c>
    </row>
    <row r="21" spans="1:7" s="3" customFormat="1" ht="48" customHeight="1">
      <c r="A21" s="31">
        <v>42347</v>
      </c>
      <c r="B21" s="32" t="s">
        <v>38</v>
      </c>
      <c r="C21" s="37" t="s">
        <v>100</v>
      </c>
      <c r="D21" s="41" t="s">
        <v>23</v>
      </c>
      <c r="E21" s="34" t="s">
        <v>24</v>
      </c>
      <c r="F21" s="35">
        <v>1899</v>
      </c>
      <c r="G21" s="31" t="s">
        <v>20</v>
      </c>
    </row>
    <row r="22" spans="1:7" s="3" customFormat="1" ht="15.75">
      <c r="A22" s="31">
        <v>42347</v>
      </c>
      <c r="B22" s="32" t="s">
        <v>39</v>
      </c>
      <c r="C22" s="37" t="s">
        <v>100</v>
      </c>
      <c r="D22" s="41" t="s">
        <v>23</v>
      </c>
      <c r="E22" s="34" t="s">
        <v>24</v>
      </c>
      <c r="F22" s="35">
        <v>1899</v>
      </c>
      <c r="G22" s="31" t="s">
        <v>20</v>
      </c>
    </row>
    <row r="23" spans="1:7" s="3" customFormat="1" ht="15.75">
      <c r="A23" s="31">
        <v>42347</v>
      </c>
      <c r="B23" s="32" t="s">
        <v>40</v>
      </c>
      <c r="C23" s="37" t="s">
        <v>100</v>
      </c>
      <c r="D23" s="41" t="s">
        <v>23</v>
      </c>
      <c r="E23" s="34" t="s">
        <v>24</v>
      </c>
      <c r="F23" s="35">
        <v>1899</v>
      </c>
      <c r="G23" s="31" t="s">
        <v>20</v>
      </c>
    </row>
    <row r="24" spans="1:7" s="3" customFormat="1" ht="15.75">
      <c r="A24" s="31">
        <v>44936</v>
      </c>
      <c r="B24" s="32" t="s">
        <v>41</v>
      </c>
      <c r="C24" s="33">
        <v>44936</v>
      </c>
      <c r="D24" s="41" t="s">
        <v>25</v>
      </c>
      <c r="E24" s="34" t="s">
        <v>26</v>
      </c>
      <c r="F24" s="35">
        <v>2910457.98</v>
      </c>
      <c r="G24" s="31" t="s">
        <v>20</v>
      </c>
    </row>
    <row r="25" spans="1:7" s="3" customFormat="1" ht="15.75">
      <c r="A25" s="31">
        <v>45321</v>
      </c>
      <c r="B25" s="32" t="s">
        <v>135</v>
      </c>
      <c r="C25" s="33" t="s">
        <v>137</v>
      </c>
      <c r="D25" s="41" t="s">
        <v>134</v>
      </c>
      <c r="E25" s="34" t="s">
        <v>136</v>
      </c>
      <c r="F25" s="35">
        <v>1441567.5099999998</v>
      </c>
      <c r="G25" s="31" t="s">
        <v>20</v>
      </c>
    </row>
    <row r="26" spans="1:7" s="3" customFormat="1" ht="15.75">
      <c r="A26" s="31">
        <v>43553</v>
      </c>
      <c r="B26" s="32" t="s">
        <v>42</v>
      </c>
      <c r="C26" s="33">
        <v>43557</v>
      </c>
      <c r="D26" s="41" t="s">
        <v>27</v>
      </c>
      <c r="E26" s="34" t="s">
        <v>28</v>
      </c>
      <c r="F26" s="40">
        <v>2900</v>
      </c>
      <c r="G26" s="31" t="s">
        <v>20</v>
      </c>
    </row>
    <row r="27" spans="1:7" s="3" customFormat="1" ht="15.75">
      <c r="A27" s="31">
        <v>43558</v>
      </c>
      <c r="B27" s="32" t="s">
        <v>42</v>
      </c>
      <c r="C27" s="33">
        <v>43563</v>
      </c>
      <c r="D27" s="41" t="s">
        <v>27</v>
      </c>
      <c r="E27" s="34" t="s">
        <v>28</v>
      </c>
      <c r="F27" s="40">
        <v>1250</v>
      </c>
      <c r="G27" s="31" t="s">
        <v>20</v>
      </c>
    </row>
    <row r="28" spans="1:7" s="3" customFormat="1" ht="15.75">
      <c r="A28" s="31">
        <v>43616</v>
      </c>
      <c r="B28" s="32" t="s">
        <v>42</v>
      </c>
      <c r="C28" s="33">
        <v>43622</v>
      </c>
      <c r="D28" s="41" t="s">
        <v>27</v>
      </c>
      <c r="E28" s="34" t="s">
        <v>28</v>
      </c>
      <c r="F28" s="40">
        <v>1800</v>
      </c>
      <c r="G28" s="31" t="s">
        <v>20</v>
      </c>
    </row>
    <row r="29" spans="1:7" s="3" customFormat="1" ht="15.75">
      <c r="A29" s="31">
        <v>43748</v>
      </c>
      <c r="B29" s="32" t="s">
        <v>42</v>
      </c>
      <c r="C29" s="33">
        <v>43749</v>
      </c>
      <c r="D29" s="41" t="s">
        <v>27</v>
      </c>
      <c r="E29" s="34" t="s">
        <v>28</v>
      </c>
      <c r="F29" s="40">
        <v>3850</v>
      </c>
      <c r="G29" s="31" t="s">
        <v>20</v>
      </c>
    </row>
    <row r="30" spans="1:7" s="3" customFormat="1" ht="15.75">
      <c r="A30" s="31">
        <v>43864</v>
      </c>
      <c r="B30" s="32" t="s">
        <v>42</v>
      </c>
      <c r="C30" s="33">
        <v>43530</v>
      </c>
      <c r="D30" s="41" t="s">
        <v>27</v>
      </c>
      <c r="E30" s="34" t="s">
        <v>28</v>
      </c>
      <c r="F30" s="40">
        <v>2500</v>
      </c>
      <c r="G30" s="31" t="s">
        <v>20</v>
      </c>
    </row>
    <row r="31" spans="1:7" s="3" customFormat="1" ht="30">
      <c r="A31" s="31">
        <v>44972</v>
      </c>
      <c r="B31" s="32" t="s">
        <v>85</v>
      </c>
      <c r="C31" s="31">
        <v>44987</v>
      </c>
      <c r="D31" s="41" t="s">
        <v>82</v>
      </c>
      <c r="E31" s="34" t="s">
        <v>83</v>
      </c>
      <c r="F31" s="40">
        <v>237534</v>
      </c>
      <c r="G31" s="31" t="s">
        <v>18</v>
      </c>
    </row>
    <row r="32" spans="1:7" s="3" customFormat="1" ht="15.75">
      <c r="A32" s="31">
        <v>44972</v>
      </c>
      <c r="B32" s="32" t="s">
        <v>86</v>
      </c>
      <c r="C32" s="31">
        <v>44987</v>
      </c>
      <c r="D32" s="41" t="s">
        <v>82</v>
      </c>
      <c r="E32" s="34" t="s">
        <v>84</v>
      </c>
      <c r="F32" s="40">
        <v>119996.56</v>
      </c>
      <c r="G32" s="31" t="s">
        <v>18</v>
      </c>
    </row>
    <row r="33" spans="1:7" s="3" customFormat="1" ht="30">
      <c r="A33" s="31">
        <v>44981</v>
      </c>
      <c r="B33" s="32" t="s">
        <v>97</v>
      </c>
      <c r="C33" s="31">
        <v>44991</v>
      </c>
      <c r="D33" s="41" t="s">
        <v>82</v>
      </c>
      <c r="E33" s="34" t="s">
        <v>92</v>
      </c>
      <c r="F33" s="40">
        <v>50268</v>
      </c>
      <c r="G33" s="31" t="s">
        <v>18</v>
      </c>
    </row>
    <row r="34" spans="1:7" s="3" customFormat="1" ht="15.75">
      <c r="A34" s="31">
        <v>44950</v>
      </c>
      <c r="B34" s="32" t="s">
        <v>139</v>
      </c>
      <c r="C34" s="31">
        <v>44931</v>
      </c>
      <c r="D34" s="41" t="s">
        <v>138</v>
      </c>
      <c r="E34" s="34" t="s">
        <v>140</v>
      </c>
      <c r="F34" s="36">
        <v>10700</v>
      </c>
      <c r="G34" s="31" t="s">
        <v>18</v>
      </c>
    </row>
    <row r="35" spans="1:7" s="3" customFormat="1" ht="28.5" customHeight="1">
      <c r="A35" s="31">
        <v>45314</v>
      </c>
      <c r="B35" s="32" t="s">
        <v>142</v>
      </c>
      <c r="C35" s="31">
        <v>45317</v>
      </c>
      <c r="D35" s="41" t="s">
        <v>141</v>
      </c>
      <c r="E35" s="34" t="s">
        <v>143</v>
      </c>
      <c r="F35" s="36">
        <v>38400</v>
      </c>
      <c r="G35" s="31" t="s">
        <v>18</v>
      </c>
    </row>
    <row r="36" spans="1:7" s="3" customFormat="1" ht="33" customHeight="1">
      <c r="A36" s="31">
        <v>45315</v>
      </c>
      <c r="B36" s="32" t="s">
        <v>144</v>
      </c>
      <c r="C36" s="33">
        <v>45317</v>
      </c>
      <c r="D36" s="41" t="s">
        <v>141</v>
      </c>
      <c r="E36" s="34" t="s">
        <v>111</v>
      </c>
      <c r="F36" s="36">
        <v>28800</v>
      </c>
      <c r="G36" s="31" t="s">
        <v>18</v>
      </c>
    </row>
    <row r="37" spans="1:7" s="3" customFormat="1" ht="15.75">
      <c r="A37" s="31">
        <v>45315</v>
      </c>
      <c r="B37" s="32" t="s">
        <v>146</v>
      </c>
      <c r="C37" s="33">
        <v>45317</v>
      </c>
      <c r="D37" s="41" t="s">
        <v>145</v>
      </c>
      <c r="E37" s="34" t="s">
        <v>147</v>
      </c>
      <c r="F37" s="36">
        <v>38232</v>
      </c>
      <c r="G37" s="31" t="s">
        <v>18</v>
      </c>
    </row>
    <row r="38" spans="1:7" s="3" customFormat="1" ht="15.75">
      <c r="A38" s="31">
        <v>45309</v>
      </c>
      <c r="B38" s="32" t="s">
        <v>148</v>
      </c>
      <c r="C38" s="33">
        <v>45313</v>
      </c>
      <c r="D38" s="41" t="s">
        <v>105</v>
      </c>
      <c r="E38" s="34" t="s">
        <v>149</v>
      </c>
      <c r="F38" s="36">
        <v>8302.48</v>
      </c>
      <c r="G38" s="31" t="s">
        <v>18</v>
      </c>
    </row>
    <row r="39" spans="1:7" s="3" customFormat="1" ht="15.75">
      <c r="A39" s="31">
        <v>44909</v>
      </c>
      <c r="B39" s="32" t="s">
        <v>44</v>
      </c>
      <c r="C39" s="33">
        <v>44911</v>
      </c>
      <c r="D39" s="41" t="s">
        <v>116</v>
      </c>
      <c r="E39" s="34" t="s">
        <v>43</v>
      </c>
      <c r="F39" s="36">
        <v>111303.54999999999</v>
      </c>
      <c r="G39" s="31" t="s">
        <v>18</v>
      </c>
    </row>
    <row r="40" spans="1:7" s="3" customFormat="1" ht="15.75">
      <c r="A40" s="31">
        <v>44074</v>
      </c>
      <c r="B40" s="32" t="s">
        <v>47</v>
      </c>
      <c r="C40" s="33">
        <v>44154</v>
      </c>
      <c r="D40" s="41" t="s">
        <v>45</v>
      </c>
      <c r="E40" s="34" t="s">
        <v>46</v>
      </c>
      <c r="F40" s="40">
        <v>44000</v>
      </c>
      <c r="G40" s="31" t="s">
        <v>18</v>
      </c>
    </row>
    <row r="41" spans="1:7" s="3" customFormat="1" ht="15.75">
      <c r="A41" s="31">
        <v>45265</v>
      </c>
      <c r="B41" s="32" t="s">
        <v>129</v>
      </c>
      <c r="C41" s="33">
        <v>45273</v>
      </c>
      <c r="D41" s="41" t="s">
        <v>130</v>
      </c>
      <c r="E41" s="34" t="s">
        <v>131</v>
      </c>
      <c r="F41" s="36">
        <v>11120</v>
      </c>
      <c r="G41" s="31" t="s">
        <v>18</v>
      </c>
    </row>
    <row r="42" spans="1:7" s="3" customFormat="1" ht="15.75">
      <c r="A42" s="31"/>
      <c r="B42" s="32" t="s">
        <v>132</v>
      </c>
      <c r="C42" s="33">
        <v>45273</v>
      </c>
      <c r="D42" s="41" t="s">
        <v>130</v>
      </c>
      <c r="E42" s="34" t="s">
        <v>131</v>
      </c>
      <c r="F42" s="36">
        <v>8260</v>
      </c>
      <c r="G42" s="31" t="s">
        <v>18</v>
      </c>
    </row>
    <row r="43" spans="1:7" s="3" customFormat="1" ht="31.5">
      <c r="A43" s="31">
        <v>44895</v>
      </c>
      <c r="B43" s="32" t="s">
        <v>50</v>
      </c>
      <c r="C43" s="33">
        <v>44896</v>
      </c>
      <c r="D43" s="41" t="s">
        <v>48</v>
      </c>
      <c r="E43" s="34" t="s">
        <v>49</v>
      </c>
      <c r="F43" s="36">
        <v>446413.39</v>
      </c>
      <c r="G43" s="31" t="s">
        <v>18</v>
      </c>
    </row>
    <row r="44" spans="1:7" s="3" customFormat="1" ht="45">
      <c r="A44" s="31">
        <v>44978</v>
      </c>
      <c r="B44" s="32" t="s">
        <v>90</v>
      </c>
      <c r="C44" s="33">
        <v>44987</v>
      </c>
      <c r="D44" s="41" t="s">
        <v>87</v>
      </c>
      <c r="E44" s="34" t="s">
        <v>88</v>
      </c>
      <c r="F44" s="36">
        <v>906240</v>
      </c>
      <c r="G44" s="31" t="s">
        <v>18</v>
      </c>
    </row>
    <row r="45" spans="1:7" s="3" customFormat="1" ht="29.25" customHeight="1">
      <c r="A45" s="31">
        <v>44964</v>
      </c>
      <c r="B45" s="32" t="s">
        <v>91</v>
      </c>
      <c r="C45" s="33">
        <v>44987</v>
      </c>
      <c r="D45" s="41" t="s">
        <v>87</v>
      </c>
      <c r="E45" s="34" t="s">
        <v>89</v>
      </c>
      <c r="F45" s="36">
        <v>519200</v>
      </c>
      <c r="G45" s="31" t="s">
        <v>18</v>
      </c>
    </row>
    <row r="46" spans="1:7" s="3" customFormat="1" ht="15.75">
      <c r="A46" s="31">
        <v>45301</v>
      </c>
      <c r="B46" s="32" t="s">
        <v>151</v>
      </c>
      <c r="C46" s="33">
        <v>45312</v>
      </c>
      <c r="D46" s="41" t="s">
        <v>150</v>
      </c>
      <c r="E46" s="34" t="s">
        <v>152</v>
      </c>
      <c r="F46" s="36">
        <v>243840</v>
      </c>
      <c r="G46" s="31" t="s">
        <v>18</v>
      </c>
    </row>
    <row r="47" spans="1:7" s="3" customFormat="1" ht="30">
      <c r="A47" s="31">
        <v>45042</v>
      </c>
      <c r="B47" s="32" t="s">
        <v>103</v>
      </c>
      <c r="C47" s="33">
        <v>45042</v>
      </c>
      <c r="D47" s="41" t="s">
        <v>102</v>
      </c>
      <c r="E47" s="34" t="s">
        <v>101</v>
      </c>
      <c r="F47" s="36">
        <v>220391.55</v>
      </c>
      <c r="G47" s="31" t="s">
        <v>18</v>
      </c>
    </row>
    <row r="48" spans="1:7" s="3" customFormat="1" ht="30">
      <c r="A48" s="31">
        <v>43160</v>
      </c>
      <c r="B48" s="32" t="s">
        <v>42</v>
      </c>
      <c r="C48" s="33">
        <v>43497</v>
      </c>
      <c r="D48" s="41" t="s">
        <v>51</v>
      </c>
      <c r="E48" s="34" t="s">
        <v>52</v>
      </c>
      <c r="F48" s="36">
        <v>3788.14</v>
      </c>
      <c r="G48" s="31" t="s">
        <v>19</v>
      </c>
    </row>
    <row r="49" spans="1:7" s="3" customFormat="1" ht="30">
      <c r="A49" s="31">
        <v>43252</v>
      </c>
      <c r="B49" s="32" t="s">
        <v>42</v>
      </c>
      <c r="C49" s="33">
        <v>43497</v>
      </c>
      <c r="D49" s="41" t="s">
        <v>51</v>
      </c>
      <c r="E49" s="34" t="s">
        <v>53</v>
      </c>
      <c r="F49" s="36">
        <v>3788.14</v>
      </c>
      <c r="G49" s="31" t="s">
        <v>18</v>
      </c>
    </row>
    <row r="50" spans="1:7" s="3" customFormat="1" ht="30">
      <c r="A50" s="31">
        <v>43344</v>
      </c>
      <c r="B50" s="32" t="s">
        <v>42</v>
      </c>
      <c r="C50" s="33">
        <v>43497</v>
      </c>
      <c r="D50" s="41" t="s">
        <v>51</v>
      </c>
      <c r="E50" s="34" t="s">
        <v>54</v>
      </c>
      <c r="F50" s="36">
        <v>3788.14</v>
      </c>
      <c r="G50" s="31" t="s">
        <v>18</v>
      </c>
    </row>
    <row r="51" spans="1:7" s="3" customFormat="1" ht="30">
      <c r="A51" s="31">
        <v>43435</v>
      </c>
      <c r="B51" s="32" t="s">
        <v>42</v>
      </c>
      <c r="C51" s="33">
        <v>43497</v>
      </c>
      <c r="D51" s="41" t="s">
        <v>51</v>
      </c>
      <c r="E51" s="34" t="s">
        <v>55</v>
      </c>
      <c r="F51" s="36">
        <v>3788.14</v>
      </c>
      <c r="G51" s="31" t="s">
        <v>18</v>
      </c>
    </row>
    <row r="52" spans="1:7" s="3" customFormat="1" ht="30">
      <c r="A52" s="31">
        <v>43435</v>
      </c>
      <c r="B52" s="32" t="s">
        <v>42</v>
      </c>
      <c r="C52" s="33">
        <v>43497</v>
      </c>
      <c r="D52" s="41" t="s">
        <v>51</v>
      </c>
      <c r="E52" s="34" t="s">
        <v>56</v>
      </c>
      <c r="F52" s="36">
        <v>17712</v>
      </c>
      <c r="G52" s="31" t="s">
        <v>18</v>
      </c>
    </row>
    <row r="53" spans="1:7" s="3" customFormat="1" ht="30">
      <c r="A53" s="31">
        <v>43525</v>
      </c>
      <c r="B53" s="32" t="s">
        <v>42</v>
      </c>
      <c r="C53" s="33">
        <v>43527</v>
      </c>
      <c r="D53" s="41" t="s">
        <v>51</v>
      </c>
      <c r="E53" s="34" t="s">
        <v>52</v>
      </c>
      <c r="F53" s="36">
        <v>3788.14</v>
      </c>
      <c r="G53" s="31" t="s">
        <v>18</v>
      </c>
    </row>
    <row r="54" spans="1:7" s="3" customFormat="1" ht="30">
      <c r="A54" s="31">
        <v>43617</v>
      </c>
      <c r="B54" s="32" t="s">
        <v>42</v>
      </c>
      <c r="C54" s="33">
        <v>43622</v>
      </c>
      <c r="D54" s="41" t="s">
        <v>51</v>
      </c>
      <c r="E54" s="34" t="s">
        <v>53</v>
      </c>
      <c r="F54" s="36">
        <v>3788.14</v>
      </c>
      <c r="G54" s="31" t="s">
        <v>18</v>
      </c>
    </row>
    <row r="55" spans="1:7" s="3" customFormat="1" ht="30">
      <c r="A55" s="31">
        <v>43709</v>
      </c>
      <c r="B55" s="32" t="s">
        <v>42</v>
      </c>
      <c r="C55" s="33">
        <v>43717</v>
      </c>
      <c r="D55" s="41" t="s">
        <v>51</v>
      </c>
      <c r="E55" s="34" t="s">
        <v>57</v>
      </c>
      <c r="F55" s="36">
        <v>4182</v>
      </c>
      <c r="G55" s="31" t="s">
        <v>18</v>
      </c>
    </row>
    <row r="56" spans="1:7" s="3" customFormat="1" ht="30">
      <c r="A56" s="31">
        <v>43800</v>
      </c>
      <c r="B56" s="32" t="s">
        <v>42</v>
      </c>
      <c r="C56" s="33">
        <v>43802</v>
      </c>
      <c r="D56" s="41" t="s">
        <v>51</v>
      </c>
      <c r="E56" s="34" t="s">
        <v>58</v>
      </c>
      <c r="F56" s="36">
        <v>19170</v>
      </c>
      <c r="G56" s="31" t="s">
        <v>18</v>
      </c>
    </row>
    <row r="57" spans="1:7" s="3" customFormat="1" ht="30">
      <c r="A57" s="31">
        <v>43800</v>
      </c>
      <c r="B57" s="32" t="s">
        <v>42</v>
      </c>
      <c r="C57" s="33">
        <v>43802</v>
      </c>
      <c r="D57" s="41" t="s">
        <v>51</v>
      </c>
      <c r="E57" s="34" t="s">
        <v>59</v>
      </c>
      <c r="F57" s="36">
        <v>4182</v>
      </c>
      <c r="G57" s="31" t="s">
        <v>18</v>
      </c>
    </row>
    <row r="58" spans="1:7" s="3" customFormat="1" ht="30">
      <c r="A58" s="31">
        <v>43891</v>
      </c>
      <c r="B58" s="32" t="s">
        <v>42</v>
      </c>
      <c r="C58" s="33">
        <v>43896</v>
      </c>
      <c r="D58" s="41" t="s">
        <v>51</v>
      </c>
      <c r="E58" s="34" t="s">
        <v>60</v>
      </c>
      <c r="F58" s="36">
        <v>4182</v>
      </c>
      <c r="G58" s="31" t="s">
        <v>18</v>
      </c>
    </row>
    <row r="59" spans="1:7" s="3" customFormat="1" ht="30">
      <c r="A59" s="31">
        <v>44049</v>
      </c>
      <c r="B59" s="32">
        <v>8</v>
      </c>
      <c r="C59" s="33" t="s">
        <v>100</v>
      </c>
      <c r="D59" s="41" t="s">
        <v>118</v>
      </c>
      <c r="E59" s="34" t="s">
        <v>62</v>
      </c>
      <c r="F59" s="36">
        <v>29834</v>
      </c>
      <c r="G59" s="31" t="s">
        <v>18</v>
      </c>
    </row>
    <row r="60" spans="1:7" s="3" customFormat="1" ht="30.75" customHeight="1">
      <c r="A60" s="31">
        <v>44049</v>
      </c>
      <c r="B60" s="32">
        <v>9</v>
      </c>
      <c r="C60" s="33" t="s">
        <v>100</v>
      </c>
      <c r="D60" s="41" t="s">
        <v>61</v>
      </c>
      <c r="E60" s="34" t="s">
        <v>63</v>
      </c>
      <c r="F60" s="36">
        <v>19234</v>
      </c>
      <c r="G60" s="31" t="s">
        <v>18</v>
      </c>
    </row>
    <row r="61" spans="1:7" s="3" customFormat="1" ht="15.75">
      <c r="A61" s="31">
        <v>44131</v>
      </c>
      <c r="B61" s="32" t="s">
        <v>64</v>
      </c>
      <c r="C61" s="33">
        <v>44154</v>
      </c>
      <c r="D61" s="41" t="s">
        <v>65</v>
      </c>
      <c r="E61" s="34" t="s">
        <v>66</v>
      </c>
      <c r="F61" s="36">
        <v>120138.7</v>
      </c>
      <c r="G61" s="31" t="s">
        <v>18</v>
      </c>
    </row>
    <row r="62" spans="1:7" s="3" customFormat="1" ht="15.75">
      <c r="A62" s="31">
        <v>44965</v>
      </c>
      <c r="B62" s="32" t="s">
        <v>80</v>
      </c>
      <c r="C62" s="33">
        <v>44967</v>
      </c>
      <c r="D62" s="41" t="s">
        <v>93</v>
      </c>
      <c r="E62" s="34" t="s">
        <v>81</v>
      </c>
      <c r="F62" s="36">
        <v>88736</v>
      </c>
      <c r="G62" s="31" t="s">
        <v>18</v>
      </c>
    </row>
    <row r="63" spans="1:7" s="3" customFormat="1" ht="30">
      <c r="A63" s="31">
        <v>44981</v>
      </c>
      <c r="B63" s="32" t="s">
        <v>98</v>
      </c>
      <c r="C63" s="33">
        <v>45005</v>
      </c>
      <c r="D63" s="41" t="s">
        <v>93</v>
      </c>
      <c r="E63" s="34" t="s">
        <v>94</v>
      </c>
      <c r="F63" s="36">
        <v>314352</v>
      </c>
      <c r="G63" s="31" t="s">
        <v>18</v>
      </c>
    </row>
    <row r="64" spans="1:7" s="3" customFormat="1" ht="30">
      <c r="A64" s="31">
        <v>45173</v>
      </c>
      <c r="B64" s="32" t="s">
        <v>112</v>
      </c>
      <c r="C64" s="33">
        <v>45183</v>
      </c>
      <c r="D64" s="41" t="s">
        <v>117</v>
      </c>
      <c r="E64" s="34" t="s">
        <v>113</v>
      </c>
      <c r="F64" s="36">
        <v>346259.20000000001</v>
      </c>
      <c r="G64" s="31" t="s">
        <v>18</v>
      </c>
    </row>
    <row r="65" spans="1:7" s="3" customFormat="1" ht="15.75">
      <c r="A65" s="32">
        <v>45294</v>
      </c>
      <c r="B65" s="32" t="s">
        <v>154</v>
      </c>
      <c r="C65" s="33">
        <v>45294</v>
      </c>
      <c r="D65" s="41" t="s">
        <v>153</v>
      </c>
      <c r="E65" s="34" t="s">
        <v>155</v>
      </c>
      <c r="F65" s="36">
        <v>3450</v>
      </c>
      <c r="G65" s="31" t="s">
        <v>18</v>
      </c>
    </row>
    <row r="66" spans="1:7" s="3" customFormat="1" ht="15.75">
      <c r="A66" s="31">
        <v>45246</v>
      </c>
      <c r="B66" s="32" t="s">
        <v>157</v>
      </c>
      <c r="C66" s="33">
        <v>45314</v>
      </c>
      <c r="D66" s="41" t="s">
        <v>156</v>
      </c>
      <c r="E66" s="34" t="s">
        <v>158</v>
      </c>
      <c r="F66" s="36">
        <v>56678.2</v>
      </c>
      <c r="G66" s="31" t="s">
        <v>18</v>
      </c>
    </row>
    <row r="67" spans="1:7" s="3" customFormat="1" ht="45">
      <c r="A67" s="31">
        <v>45313</v>
      </c>
      <c r="B67" s="32" t="s">
        <v>41</v>
      </c>
      <c r="C67" s="33">
        <v>45314</v>
      </c>
      <c r="D67" s="41" t="s">
        <v>159</v>
      </c>
      <c r="E67" s="34" t="s">
        <v>160</v>
      </c>
      <c r="F67" s="36">
        <v>219869.4</v>
      </c>
      <c r="G67" s="31" t="s">
        <v>18</v>
      </c>
    </row>
    <row r="68" spans="1:7" s="3" customFormat="1" ht="30">
      <c r="A68" s="31">
        <v>44469</v>
      </c>
      <c r="B68" s="32" t="s">
        <v>71</v>
      </c>
      <c r="C68" s="33">
        <v>44470</v>
      </c>
      <c r="D68" s="41" t="s">
        <v>67</v>
      </c>
      <c r="E68" s="34" t="s">
        <v>68</v>
      </c>
      <c r="F68" s="35">
        <v>2596</v>
      </c>
      <c r="G68" s="31" t="s">
        <v>18</v>
      </c>
    </row>
    <row r="69" spans="1:7" s="3" customFormat="1" ht="30">
      <c r="A69" s="31">
        <v>44503</v>
      </c>
      <c r="B69" s="32" t="s">
        <v>72</v>
      </c>
      <c r="C69" s="33">
        <v>44505</v>
      </c>
      <c r="D69" s="41" t="s">
        <v>67</v>
      </c>
      <c r="E69" s="34" t="s">
        <v>69</v>
      </c>
      <c r="F69" s="36">
        <v>7670</v>
      </c>
      <c r="G69" s="31" t="s">
        <v>18</v>
      </c>
    </row>
    <row r="70" spans="1:7" s="3" customFormat="1" ht="50.25" customHeight="1">
      <c r="A70" s="31">
        <v>44503</v>
      </c>
      <c r="B70" s="32" t="s">
        <v>41</v>
      </c>
      <c r="C70" s="33">
        <v>44522</v>
      </c>
      <c r="D70" s="41" t="s">
        <v>67</v>
      </c>
      <c r="E70" s="34" t="s">
        <v>70</v>
      </c>
      <c r="F70" s="36">
        <v>1416</v>
      </c>
      <c r="G70" s="31" t="s">
        <v>18</v>
      </c>
    </row>
    <row r="71" spans="1:7" s="3" customFormat="1" ht="59.25" customHeight="1">
      <c r="A71" s="31">
        <v>44981</v>
      </c>
      <c r="B71" s="32" t="s">
        <v>99</v>
      </c>
      <c r="C71" s="33">
        <v>45005</v>
      </c>
      <c r="D71" s="41" t="s">
        <v>127</v>
      </c>
      <c r="E71" s="34" t="s">
        <v>95</v>
      </c>
      <c r="F71" s="40">
        <v>70210</v>
      </c>
      <c r="G71" s="31" t="s">
        <v>18</v>
      </c>
    </row>
    <row r="72" spans="1:7" s="3" customFormat="1" ht="52.5" customHeight="1">
      <c r="A72" s="31">
        <v>45299</v>
      </c>
      <c r="B72" s="32" t="s">
        <v>161</v>
      </c>
      <c r="C72" s="33">
        <v>45315</v>
      </c>
      <c r="D72" s="41" t="s">
        <v>162</v>
      </c>
      <c r="E72" s="34" t="s">
        <v>163</v>
      </c>
      <c r="F72" s="40">
        <v>3894</v>
      </c>
      <c r="G72" s="31" t="s">
        <v>18</v>
      </c>
    </row>
    <row r="73" spans="1:7" s="3" customFormat="1" ht="30">
      <c r="A73" s="31">
        <v>45306</v>
      </c>
      <c r="B73" s="32" t="s">
        <v>164</v>
      </c>
      <c r="C73" s="33">
        <v>45315</v>
      </c>
      <c r="D73" s="41" t="s">
        <v>119</v>
      </c>
      <c r="E73" s="34" t="s">
        <v>165</v>
      </c>
      <c r="F73" s="40">
        <v>79086.069999999992</v>
      </c>
      <c r="G73" s="31" t="s">
        <v>18</v>
      </c>
    </row>
    <row r="74" spans="1:7" s="3" customFormat="1" ht="15.75">
      <c r="A74" s="31">
        <v>42382</v>
      </c>
      <c r="B74" s="32" t="s">
        <v>42</v>
      </c>
      <c r="C74" s="33"/>
      <c r="D74" s="41" t="s">
        <v>73</v>
      </c>
      <c r="E74" s="34" t="s">
        <v>74</v>
      </c>
      <c r="F74" s="40">
        <v>99828</v>
      </c>
      <c r="G74" s="31" t="s">
        <v>18</v>
      </c>
    </row>
    <row r="75" spans="1:7" s="3" customFormat="1" ht="32.25" customHeight="1">
      <c r="A75" s="31">
        <v>43985</v>
      </c>
      <c r="B75" s="32" t="s">
        <v>77</v>
      </c>
      <c r="C75" s="33">
        <v>44026</v>
      </c>
      <c r="D75" s="41" t="s">
        <v>75</v>
      </c>
      <c r="E75" s="34" t="s">
        <v>76</v>
      </c>
      <c r="F75" s="40">
        <v>28320</v>
      </c>
      <c r="G75" s="31" t="s">
        <v>18</v>
      </c>
    </row>
    <row r="76" spans="1:7" s="3" customFormat="1" ht="15.75">
      <c r="A76" s="31">
        <v>45210</v>
      </c>
      <c r="B76" s="32" t="s">
        <v>121</v>
      </c>
      <c r="C76" s="33">
        <v>45215</v>
      </c>
      <c r="D76" s="41" t="s">
        <v>120</v>
      </c>
      <c r="E76" s="34" t="s">
        <v>122</v>
      </c>
      <c r="F76" s="40">
        <v>1012423.48</v>
      </c>
      <c r="G76" s="31" t="s">
        <v>18</v>
      </c>
    </row>
    <row r="77" spans="1:7" s="3" customFormat="1" ht="45">
      <c r="A77" s="31">
        <v>45301</v>
      </c>
      <c r="B77" s="32" t="s">
        <v>167</v>
      </c>
      <c r="C77" s="33">
        <v>45302</v>
      </c>
      <c r="D77" s="41" t="s">
        <v>166</v>
      </c>
      <c r="E77" s="34" t="s">
        <v>168</v>
      </c>
      <c r="F77" s="40">
        <v>242136</v>
      </c>
      <c r="G77" s="31" t="s">
        <v>18</v>
      </c>
    </row>
    <row r="78" spans="1:7" s="13" customFormat="1" ht="15.75">
      <c r="A78" s="27">
        <v>45308</v>
      </c>
      <c r="B78" s="28" t="s">
        <v>170</v>
      </c>
      <c r="C78" s="29">
        <v>45315</v>
      </c>
      <c r="D78" s="41" t="s">
        <v>169</v>
      </c>
      <c r="E78" s="30" t="s">
        <v>171</v>
      </c>
      <c r="F78" s="20">
        <v>89013.7</v>
      </c>
      <c r="G78" s="31" t="s">
        <v>18</v>
      </c>
    </row>
    <row r="79" spans="1:7" s="13" customFormat="1" ht="30">
      <c r="A79" s="27">
        <v>45308</v>
      </c>
      <c r="B79" s="28" t="s">
        <v>106</v>
      </c>
      <c r="C79" s="29"/>
      <c r="D79" s="41" t="s">
        <v>169</v>
      </c>
      <c r="E79" s="30" t="s">
        <v>172</v>
      </c>
      <c r="F79" s="20">
        <v>323608.40000000002</v>
      </c>
      <c r="G79" s="31" t="s">
        <v>18</v>
      </c>
    </row>
    <row r="80" spans="1:7" s="13" customFormat="1" ht="15.75">
      <c r="A80" s="27">
        <v>45324</v>
      </c>
      <c r="B80" s="28" t="s">
        <v>107</v>
      </c>
      <c r="C80" s="29">
        <v>45324</v>
      </c>
      <c r="D80" s="41" t="s">
        <v>173</v>
      </c>
      <c r="E80" s="30" t="s">
        <v>174</v>
      </c>
      <c r="F80" s="20">
        <v>273170</v>
      </c>
      <c r="G80" s="31" t="s">
        <v>18</v>
      </c>
    </row>
    <row r="81" spans="1:7" s="13" customFormat="1" ht="31.5">
      <c r="A81" s="27">
        <v>44895</v>
      </c>
      <c r="B81" s="28" t="s">
        <v>104</v>
      </c>
      <c r="C81" s="29">
        <v>44908</v>
      </c>
      <c r="D81" s="41" t="s">
        <v>79</v>
      </c>
      <c r="E81" s="30" t="s">
        <v>78</v>
      </c>
      <c r="F81" s="20">
        <v>1047250</v>
      </c>
      <c r="G81" s="31" t="s">
        <v>18</v>
      </c>
    </row>
    <row r="82" spans="1:7" s="13" customFormat="1" ht="31.5">
      <c r="A82" s="27">
        <v>45180</v>
      </c>
      <c r="B82" s="28" t="s">
        <v>114</v>
      </c>
      <c r="C82" s="29">
        <v>45183</v>
      </c>
      <c r="D82" s="41" t="s">
        <v>79</v>
      </c>
      <c r="E82" s="30" t="s">
        <v>115</v>
      </c>
      <c r="F82" s="20">
        <v>92040</v>
      </c>
      <c r="G82" s="31" t="s">
        <v>18</v>
      </c>
    </row>
    <row r="83" spans="1:7" s="13" customFormat="1" ht="31.5">
      <c r="A83" s="27">
        <v>45180</v>
      </c>
      <c r="B83" s="28" t="s">
        <v>123</v>
      </c>
      <c r="C83" s="29">
        <v>45202</v>
      </c>
      <c r="D83" s="41" t="s">
        <v>79</v>
      </c>
      <c r="E83" s="30" t="s">
        <v>115</v>
      </c>
      <c r="F83" s="20">
        <v>96760</v>
      </c>
      <c r="G83" s="31" t="s">
        <v>18</v>
      </c>
    </row>
    <row r="84" spans="1:7" s="13" customFormat="1" ht="31.5">
      <c r="A84" s="27">
        <v>45204</v>
      </c>
      <c r="B84" s="28" t="s">
        <v>124</v>
      </c>
      <c r="C84" s="29">
        <v>45215</v>
      </c>
      <c r="D84" s="41" t="s">
        <v>79</v>
      </c>
      <c r="E84" s="30" t="s">
        <v>125</v>
      </c>
      <c r="F84" s="20">
        <v>264320</v>
      </c>
      <c r="G84" s="31" t="s">
        <v>18</v>
      </c>
    </row>
    <row r="85" spans="1:7" s="13" customFormat="1" ht="31.5">
      <c r="A85" s="27">
        <v>45208</v>
      </c>
      <c r="B85" s="28" t="s">
        <v>126</v>
      </c>
      <c r="C85" s="29">
        <v>45219</v>
      </c>
      <c r="D85" s="41" t="s">
        <v>79</v>
      </c>
      <c r="E85" s="30" t="s">
        <v>125</v>
      </c>
      <c r="F85" s="20">
        <v>113280</v>
      </c>
      <c r="G85" s="31" t="s">
        <v>18</v>
      </c>
    </row>
    <row r="86" spans="1:7" s="13" customFormat="1" ht="15.75">
      <c r="A86" s="27">
        <v>45199</v>
      </c>
      <c r="B86" s="28" t="s">
        <v>175</v>
      </c>
      <c r="C86" s="29">
        <v>45300</v>
      </c>
      <c r="D86" s="41" t="s">
        <v>128</v>
      </c>
      <c r="E86" s="30" t="s">
        <v>176</v>
      </c>
      <c r="F86" s="20">
        <v>34300.04</v>
      </c>
      <c r="G86" s="31" t="s">
        <v>18</v>
      </c>
    </row>
    <row r="87" spans="1:7" s="13" customFormat="1" ht="30">
      <c r="A87" s="27">
        <v>45301</v>
      </c>
      <c r="B87" s="28" t="s">
        <v>177</v>
      </c>
      <c r="C87" s="29" t="s">
        <v>179</v>
      </c>
      <c r="D87" s="41" t="s">
        <v>96</v>
      </c>
      <c r="E87" s="30" t="s">
        <v>178</v>
      </c>
      <c r="F87" s="20">
        <v>153872</v>
      </c>
      <c r="G87" s="31" t="s">
        <v>18</v>
      </c>
    </row>
    <row r="88" spans="1:7" ht="15.75">
      <c r="A88" s="162" t="s">
        <v>15</v>
      </c>
      <c r="B88" s="162"/>
      <c r="C88" s="162"/>
      <c r="D88" s="162"/>
      <c r="E88" s="162"/>
      <c r="F88" s="21">
        <f>SUM(F11:F87)</f>
        <v>14021597.610000001</v>
      </c>
      <c r="G88"/>
    </row>
    <row r="89" spans="1:7">
      <c r="B89"/>
      <c r="C89"/>
      <c r="E89"/>
      <c r="G89"/>
    </row>
    <row r="90" spans="1:7">
      <c r="B90"/>
      <c r="C90"/>
      <c r="E90"/>
      <c r="F90"/>
      <c r="G90"/>
    </row>
    <row r="91" spans="1:7">
      <c r="B91"/>
      <c r="C91"/>
      <c r="E91"/>
      <c r="F91"/>
      <c r="G91"/>
    </row>
    <row r="92" spans="1:7">
      <c r="B92"/>
      <c r="C92"/>
      <c r="E92"/>
      <c r="F92"/>
      <c r="G92"/>
    </row>
    <row r="93" spans="1:7">
      <c r="A93" s="163" t="s">
        <v>8</v>
      </c>
      <c r="B93" s="163"/>
      <c r="C93"/>
      <c r="D93" s="22" t="s">
        <v>9</v>
      </c>
      <c r="E93" s="6"/>
      <c r="F93" s="23" t="s">
        <v>10</v>
      </c>
      <c r="G93"/>
    </row>
    <row r="94" spans="1:7">
      <c r="B94"/>
      <c r="C94"/>
      <c r="F94" s="24"/>
      <c r="G94"/>
    </row>
    <row r="95" spans="1:7">
      <c r="B95"/>
      <c r="C95"/>
      <c r="F95" s="24"/>
      <c r="G95"/>
    </row>
    <row r="96" spans="1:7">
      <c r="B96"/>
      <c r="C96"/>
      <c r="F96" s="24"/>
      <c r="G96"/>
    </row>
    <row r="97" spans="1:7">
      <c r="B97"/>
      <c r="C97"/>
      <c r="F97" s="24"/>
      <c r="G97"/>
    </row>
    <row r="98" spans="1:7">
      <c r="B98"/>
      <c r="C98"/>
      <c r="F98" s="24"/>
      <c r="G98"/>
    </row>
    <row r="99" spans="1:7">
      <c r="B99"/>
      <c r="C99"/>
      <c r="F99" s="24"/>
      <c r="G99"/>
    </row>
    <row r="100" spans="1:7">
      <c r="B100"/>
      <c r="C100"/>
      <c r="F100" s="24"/>
      <c r="G100"/>
    </row>
    <row r="101" spans="1:7">
      <c r="B101"/>
      <c r="C101"/>
      <c r="D101" s="25"/>
      <c r="E101" s="26"/>
      <c r="F101" s="24"/>
      <c r="G101"/>
    </row>
    <row r="102" spans="1:7" ht="18.75">
      <c r="A102" s="158" t="s">
        <v>16</v>
      </c>
      <c r="B102" s="158"/>
      <c r="C102" s="42"/>
      <c r="D102" s="43" t="s">
        <v>11</v>
      </c>
      <c r="E102" s="44"/>
      <c r="F102" s="164" t="s">
        <v>12</v>
      </c>
      <c r="G102" s="164"/>
    </row>
    <row r="103" spans="1:7" ht="18.75">
      <c r="A103" s="159" t="s">
        <v>17</v>
      </c>
      <c r="B103" s="159"/>
      <c r="C103" s="42"/>
      <c r="D103" s="45" t="s">
        <v>13</v>
      </c>
      <c r="E103" s="46"/>
      <c r="F103" s="165" t="s">
        <v>14</v>
      </c>
      <c r="G103" s="165"/>
    </row>
    <row r="104" spans="1:7">
      <c r="A104" s="8"/>
      <c r="B104"/>
      <c r="C104"/>
      <c r="D104" s="8"/>
      <c r="E104" s="9"/>
      <c r="F104" s="10"/>
      <c r="G104" s="7"/>
    </row>
    <row r="105" spans="1:7">
      <c r="A105" s="8"/>
      <c r="B105"/>
      <c r="C105"/>
      <c r="D105" s="8"/>
      <c r="E105" s="9"/>
      <c r="F105" s="10"/>
      <c r="G105" s="7"/>
    </row>
    <row r="106" spans="1:7">
      <c r="B106"/>
      <c r="C106"/>
    </row>
    <row r="107" spans="1:7">
      <c r="B107"/>
      <c r="C107"/>
    </row>
    <row r="108" spans="1:7">
      <c r="B108"/>
      <c r="C108"/>
    </row>
    <row r="109" spans="1:7">
      <c r="B109"/>
      <c r="C109"/>
    </row>
    <row r="110" spans="1:7">
      <c r="B110"/>
      <c r="C110"/>
    </row>
    <row r="111" spans="1:7">
      <c r="B111"/>
      <c r="C111"/>
    </row>
    <row r="112" spans="1:7">
      <c r="B112"/>
      <c r="C112"/>
    </row>
    <row r="113" spans="2:3">
      <c r="B113"/>
      <c r="C113"/>
    </row>
    <row r="114" spans="2:3">
      <c r="B114"/>
      <c r="C114"/>
    </row>
    <row r="115" spans="2:3">
      <c r="B115"/>
      <c r="C115"/>
    </row>
  </sheetData>
  <autoFilter ref="A10:G88" xr:uid="{263EE4FB-ACEA-4147-B3F3-0A374487CD4E}"/>
  <mergeCells count="10">
    <mergeCell ref="A102:B102"/>
    <mergeCell ref="A103:B103"/>
    <mergeCell ref="A1:G5"/>
    <mergeCell ref="A6:G6"/>
    <mergeCell ref="A7:G7"/>
    <mergeCell ref="A8:G8"/>
    <mergeCell ref="A88:E88"/>
    <mergeCell ref="A93:B93"/>
    <mergeCell ref="F102:G102"/>
    <mergeCell ref="F103:G103"/>
  </mergeCells>
  <phoneticPr fontId="15" type="noConversion"/>
  <pageMargins left="0.7" right="0.7" top="0.75" bottom="0.75" header="0.3" footer="0.3"/>
  <pageSetup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2C91F-0B68-42E1-B744-49F9033D6916}">
  <dimension ref="A1:G131"/>
  <sheetViews>
    <sheetView topLeftCell="A92" zoomScale="70" zoomScaleNormal="70" workbookViewId="0">
      <selection activeCell="D108" sqref="D108"/>
    </sheetView>
  </sheetViews>
  <sheetFormatPr baseColWidth="10" defaultRowHeight="15"/>
  <cols>
    <col min="1" max="1" width="22.7109375" customWidth="1"/>
    <col min="2" max="2" width="31" style="1" customWidth="1"/>
    <col min="3" max="3" width="16.42578125" style="2" customWidth="1"/>
    <col min="4" max="4" width="49" customWidth="1"/>
    <col min="5" max="5" width="49.28515625" style="3" customWidth="1"/>
    <col min="6" max="6" width="23.140625" style="11" customWidth="1"/>
    <col min="7" max="7" width="18.42578125" style="4" customWidth="1"/>
  </cols>
  <sheetData>
    <row r="1" spans="1:7">
      <c r="A1" s="160"/>
      <c r="B1" s="160"/>
      <c r="C1" s="160"/>
      <c r="D1" s="160"/>
      <c r="E1" s="160"/>
      <c r="F1" s="160"/>
      <c r="G1" s="160"/>
    </row>
    <row r="2" spans="1:7">
      <c r="A2" s="160"/>
      <c r="B2" s="160"/>
      <c r="C2" s="160"/>
      <c r="D2" s="160"/>
      <c r="E2" s="160"/>
      <c r="F2" s="160"/>
      <c r="G2" s="160"/>
    </row>
    <row r="3" spans="1:7">
      <c r="A3" s="160"/>
      <c r="B3" s="160"/>
      <c r="C3" s="160"/>
      <c r="D3" s="160"/>
      <c r="E3" s="160"/>
      <c r="F3" s="160"/>
      <c r="G3" s="160"/>
    </row>
    <row r="4" spans="1:7">
      <c r="A4" s="160"/>
      <c r="B4" s="160"/>
      <c r="C4" s="160"/>
      <c r="D4" s="160"/>
      <c r="E4" s="160"/>
      <c r="F4" s="160"/>
      <c r="G4" s="160"/>
    </row>
    <row r="5" spans="1:7">
      <c r="A5" s="160"/>
      <c r="B5" s="160"/>
      <c r="C5" s="160"/>
      <c r="D5" s="160"/>
      <c r="E5" s="160"/>
      <c r="F5" s="160"/>
      <c r="G5" s="160"/>
    </row>
    <row r="6" spans="1:7" s="5" customFormat="1" ht="30.75" customHeight="1">
      <c r="A6" s="161" t="s">
        <v>0</v>
      </c>
      <c r="B6" s="161"/>
      <c r="C6" s="161"/>
      <c r="D6" s="161"/>
      <c r="E6" s="161"/>
      <c r="F6" s="161"/>
      <c r="G6" s="161"/>
    </row>
    <row r="7" spans="1:7" s="5" customFormat="1" ht="26.25" customHeight="1">
      <c r="A7" s="161" t="s">
        <v>1</v>
      </c>
      <c r="B7" s="161"/>
      <c r="C7" s="161"/>
      <c r="D7" s="161"/>
      <c r="E7" s="161"/>
      <c r="F7" s="161"/>
      <c r="G7" s="161"/>
    </row>
    <row r="8" spans="1:7" s="5" customFormat="1" ht="21" customHeight="1">
      <c r="A8" s="161" t="s">
        <v>180</v>
      </c>
      <c r="B8" s="161"/>
      <c r="C8" s="161"/>
      <c r="D8" s="161"/>
      <c r="E8" s="161"/>
      <c r="F8" s="161"/>
      <c r="G8" s="161"/>
    </row>
    <row r="9" spans="1:7" s="5" customFormat="1" ht="21" customHeight="1">
      <c r="A9" s="12"/>
      <c r="B9" s="12"/>
      <c r="C9" s="12"/>
      <c r="D9" s="12"/>
      <c r="E9" s="12"/>
      <c r="F9" s="12"/>
    </row>
    <row r="10" spans="1:7" s="14" customFormat="1" ht="51" customHeight="1">
      <c r="A10" s="15" t="s">
        <v>2</v>
      </c>
      <c r="B10" s="16" t="s">
        <v>3</v>
      </c>
      <c r="C10" s="17" t="s">
        <v>4</v>
      </c>
      <c r="D10" s="16" t="s">
        <v>5</v>
      </c>
      <c r="E10" s="16" t="s">
        <v>6</v>
      </c>
      <c r="F10" s="18" t="s">
        <v>7</v>
      </c>
      <c r="G10" s="19" t="s">
        <v>22</v>
      </c>
    </row>
    <row r="11" spans="1:7" s="3" customFormat="1" ht="44.25" customHeight="1">
      <c r="A11" s="31">
        <v>45334</v>
      </c>
      <c r="B11" s="32" t="s">
        <v>182</v>
      </c>
      <c r="C11" s="37">
        <v>45323</v>
      </c>
      <c r="D11" s="41" t="s">
        <v>181</v>
      </c>
      <c r="E11" s="34" t="s">
        <v>183</v>
      </c>
      <c r="F11" s="38">
        <v>4479</v>
      </c>
      <c r="G11" s="31" t="s">
        <v>18</v>
      </c>
    </row>
    <row r="12" spans="1:7" s="3" customFormat="1" ht="57" customHeight="1">
      <c r="A12" s="31">
        <v>45358</v>
      </c>
      <c r="B12" s="32" t="s">
        <v>184</v>
      </c>
      <c r="C12" s="37">
        <v>45352</v>
      </c>
      <c r="D12" s="41" t="s">
        <v>181</v>
      </c>
      <c r="E12" s="34" t="s">
        <v>183</v>
      </c>
      <c r="F12" s="39">
        <v>4230.6100000000006</v>
      </c>
      <c r="G12" s="31" t="s">
        <v>18</v>
      </c>
    </row>
    <row r="13" spans="1:7" s="3" customFormat="1" ht="42" customHeight="1">
      <c r="A13" s="31">
        <v>45358</v>
      </c>
      <c r="B13" s="32" t="s">
        <v>186</v>
      </c>
      <c r="C13" s="37">
        <v>45328</v>
      </c>
      <c r="D13" s="41" t="s">
        <v>185</v>
      </c>
      <c r="E13" s="34" t="s">
        <v>187</v>
      </c>
      <c r="F13" s="35">
        <v>53995.62</v>
      </c>
      <c r="G13" s="31" t="s">
        <v>18</v>
      </c>
    </row>
    <row r="14" spans="1:7" s="3" customFormat="1" ht="36" customHeight="1">
      <c r="A14" s="31">
        <v>45152</v>
      </c>
      <c r="B14" s="32" t="s">
        <v>109</v>
      </c>
      <c r="C14" s="37">
        <v>48433</v>
      </c>
      <c r="D14" s="41" t="s">
        <v>108</v>
      </c>
      <c r="E14" s="34" t="s">
        <v>110</v>
      </c>
      <c r="F14" s="35">
        <v>1248345.6000000001</v>
      </c>
      <c r="G14" s="31" t="s">
        <v>18</v>
      </c>
    </row>
    <row r="15" spans="1:7" s="3" customFormat="1" ht="33" customHeight="1">
      <c r="A15" s="31"/>
      <c r="B15" s="32" t="s">
        <v>29</v>
      </c>
      <c r="C15" s="37">
        <v>42279</v>
      </c>
      <c r="D15" s="41" t="s">
        <v>23</v>
      </c>
      <c r="E15" s="34" t="s">
        <v>24</v>
      </c>
      <c r="F15" s="35">
        <v>5902.71</v>
      </c>
      <c r="G15" s="31" t="s">
        <v>18</v>
      </c>
    </row>
    <row r="16" spans="1:7" s="3" customFormat="1" ht="30.75" customHeight="1">
      <c r="A16" s="31"/>
      <c r="B16" s="32" t="s">
        <v>30</v>
      </c>
      <c r="C16" s="37">
        <v>42279</v>
      </c>
      <c r="D16" s="41" t="s">
        <v>23</v>
      </c>
      <c r="E16" s="34" t="s">
        <v>24</v>
      </c>
      <c r="F16" s="35">
        <v>9284.0499999999993</v>
      </c>
      <c r="G16" s="31" t="s">
        <v>18</v>
      </c>
    </row>
    <row r="17" spans="1:7" s="3" customFormat="1" ht="15.75">
      <c r="A17" s="31"/>
      <c r="B17" s="32" t="s">
        <v>31</v>
      </c>
      <c r="C17" s="37">
        <v>42279</v>
      </c>
      <c r="D17" s="41" t="s">
        <v>23</v>
      </c>
      <c r="E17" s="34" t="s">
        <v>24</v>
      </c>
      <c r="F17" s="35">
        <v>7303.95</v>
      </c>
      <c r="G17" s="31" t="s">
        <v>21</v>
      </c>
    </row>
    <row r="18" spans="1:7" s="3" customFormat="1" ht="15.75">
      <c r="A18" s="31"/>
      <c r="B18" s="32" t="s">
        <v>32</v>
      </c>
      <c r="C18" s="37">
        <v>42293</v>
      </c>
      <c r="D18" s="41" t="s">
        <v>23</v>
      </c>
      <c r="E18" s="34" t="s">
        <v>24</v>
      </c>
      <c r="F18" s="35">
        <v>5747</v>
      </c>
      <c r="G18" s="31" t="s">
        <v>19</v>
      </c>
    </row>
    <row r="19" spans="1:7" s="3" customFormat="1" ht="15.75">
      <c r="A19" s="31"/>
      <c r="B19" s="32" t="s">
        <v>33</v>
      </c>
      <c r="C19" s="37">
        <v>42293</v>
      </c>
      <c r="D19" s="41" t="s">
        <v>23</v>
      </c>
      <c r="E19" s="34" t="s">
        <v>24</v>
      </c>
      <c r="F19" s="35">
        <v>8960.1</v>
      </c>
      <c r="G19" s="31" t="s">
        <v>20</v>
      </c>
    </row>
    <row r="20" spans="1:7" s="3" customFormat="1" ht="46.5" customHeight="1">
      <c r="A20" s="31"/>
      <c r="B20" s="32" t="s">
        <v>34</v>
      </c>
      <c r="C20" s="37">
        <v>42300</v>
      </c>
      <c r="D20" s="41" t="s">
        <v>23</v>
      </c>
      <c r="E20" s="34" t="s">
        <v>24</v>
      </c>
      <c r="F20" s="35">
        <v>6279.4</v>
      </c>
      <c r="G20" s="31" t="s">
        <v>20</v>
      </c>
    </row>
    <row r="21" spans="1:7" s="3" customFormat="1" ht="48" customHeight="1">
      <c r="A21" s="31"/>
      <c r="B21" s="32" t="s">
        <v>35</v>
      </c>
      <c r="C21" s="37">
        <v>42300</v>
      </c>
      <c r="D21" s="41" t="s">
        <v>23</v>
      </c>
      <c r="E21" s="34" t="s">
        <v>24</v>
      </c>
      <c r="F21" s="35">
        <v>7050.75</v>
      </c>
      <c r="G21" s="31" t="s">
        <v>20</v>
      </c>
    </row>
    <row r="22" spans="1:7" s="3" customFormat="1" ht="15.75">
      <c r="A22" s="31"/>
      <c r="B22" s="32" t="s">
        <v>36</v>
      </c>
      <c r="C22" s="37">
        <v>42347</v>
      </c>
      <c r="D22" s="41" t="s">
        <v>23</v>
      </c>
      <c r="E22" s="34" t="s">
        <v>24</v>
      </c>
      <c r="F22" s="35">
        <v>1899</v>
      </c>
      <c r="G22" s="31" t="s">
        <v>20</v>
      </c>
    </row>
    <row r="23" spans="1:7" s="3" customFormat="1" ht="15.75">
      <c r="A23" s="31"/>
      <c r="B23" s="32" t="s">
        <v>37</v>
      </c>
      <c r="C23" s="37">
        <v>42347</v>
      </c>
      <c r="D23" s="41" t="s">
        <v>23</v>
      </c>
      <c r="E23" s="34" t="s">
        <v>24</v>
      </c>
      <c r="F23" s="35">
        <v>1899</v>
      </c>
      <c r="G23" s="31" t="s">
        <v>20</v>
      </c>
    </row>
    <row r="24" spans="1:7" s="3" customFormat="1" ht="15.75">
      <c r="A24" s="31"/>
      <c r="B24" s="32" t="s">
        <v>38</v>
      </c>
      <c r="C24" s="33">
        <v>42347</v>
      </c>
      <c r="D24" s="41" t="s">
        <v>23</v>
      </c>
      <c r="E24" s="34" t="s">
        <v>24</v>
      </c>
      <c r="F24" s="35">
        <v>1899</v>
      </c>
      <c r="G24" s="31" t="s">
        <v>20</v>
      </c>
    </row>
    <row r="25" spans="1:7" s="3" customFormat="1" ht="15.75">
      <c r="A25" s="31"/>
      <c r="B25" s="32" t="s">
        <v>39</v>
      </c>
      <c r="C25" s="33">
        <v>42347</v>
      </c>
      <c r="D25" s="41" t="s">
        <v>23</v>
      </c>
      <c r="E25" s="34" t="s">
        <v>24</v>
      </c>
      <c r="F25" s="35">
        <v>1899</v>
      </c>
      <c r="G25" s="31" t="s">
        <v>20</v>
      </c>
    </row>
    <row r="26" spans="1:7" s="3" customFormat="1" ht="15.75">
      <c r="A26" s="31"/>
      <c r="B26" s="32" t="s">
        <v>40</v>
      </c>
      <c r="C26" s="33">
        <v>42347</v>
      </c>
      <c r="D26" s="41" t="s">
        <v>23</v>
      </c>
      <c r="E26" s="34" t="s">
        <v>24</v>
      </c>
      <c r="F26" s="40">
        <v>1899</v>
      </c>
      <c r="G26" s="31" t="s">
        <v>20</v>
      </c>
    </row>
    <row r="27" spans="1:7" s="3" customFormat="1" ht="15.75">
      <c r="A27" s="31" t="s">
        <v>137</v>
      </c>
      <c r="B27" s="32" t="s">
        <v>135</v>
      </c>
      <c r="C27" s="33">
        <v>45321</v>
      </c>
      <c r="D27" s="41" t="s">
        <v>134</v>
      </c>
      <c r="E27" s="34" t="s">
        <v>136</v>
      </c>
      <c r="F27" s="40">
        <v>1441567.5099999998</v>
      </c>
      <c r="G27" s="31" t="s">
        <v>20</v>
      </c>
    </row>
    <row r="28" spans="1:7" s="3" customFormat="1" ht="15.75">
      <c r="A28" s="31">
        <v>45337</v>
      </c>
      <c r="B28" s="32" t="s">
        <v>85</v>
      </c>
      <c r="C28" s="33">
        <v>45334</v>
      </c>
      <c r="D28" s="41" t="s">
        <v>134</v>
      </c>
      <c r="E28" s="34" t="s">
        <v>136</v>
      </c>
      <c r="F28" s="40">
        <v>1132608.6000000001</v>
      </c>
      <c r="G28" s="31" t="s">
        <v>20</v>
      </c>
    </row>
    <row r="29" spans="1:7" s="3" customFormat="1" ht="15.75">
      <c r="A29" s="31">
        <v>45330</v>
      </c>
      <c r="B29" s="32" t="s">
        <v>189</v>
      </c>
      <c r="C29" s="33">
        <v>45338</v>
      </c>
      <c r="D29" s="41" t="s">
        <v>188</v>
      </c>
      <c r="E29" s="34" t="s">
        <v>190</v>
      </c>
      <c r="F29" s="40">
        <v>26930.9</v>
      </c>
      <c r="G29" s="31" t="s">
        <v>20</v>
      </c>
    </row>
    <row r="30" spans="1:7" s="3" customFormat="1" ht="15.75">
      <c r="A30" s="31">
        <v>45352</v>
      </c>
      <c r="B30" s="32" t="s">
        <v>192</v>
      </c>
      <c r="C30" s="33">
        <v>45348</v>
      </c>
      <c r="D30" s="41" t="s">
        <v>191</v>
      </c>
      <c r="E30" s="34" t="s">
        <v>193</v>
      </c>
      <c r="F30" s="40">
        <v>111203</v>
      </c>
      <c r="G30" s="31" t="s">
        <v>20</v>
      </c>
    </row>
    <row r="31" spans="1:7" s="3" customFormat="1" ht="15.75">
      <c r="A31" s="31">
        <v>43557</v>
      </c>
      <c r="B31" s="32" t="s">
        <v>42</v>
      </c>
      <c r="C31" s="31">
        <v>43553</v>
      </c>
      <c r="D31" s="41" t="s">
        <v>27</v>
      </c>
      <c r="E31" s="34" t="s">
        <v>28</v>
      </c>
      <c r="F31" s="40">
        <v>2900</v>
      </c>
      <c r="G31" s="31" t="s">
        <v>18</v>
      </c>
    </row>
    <row r="32" spans="1:7" s="3" customFormat="1" ht="15.75">
      <c r="A32" s="31">
        <v>43563</v>
      </c>
      <c r="B32" s="32" t="s">
        <v>42</v>
      </c>
      <c r="C32" s="31">
        <v>43558</v>
      </c>
      <c r="D32" s="41" t="s">
        <v>27</v>
      </c>
      <c r="E32" s="34" t="s">
        <v>28</v>
      </c>
      <c r="F32" s="40">
        <v>1250</v>
      </c>
      <c r="G32" s="31" t="s">
        <v>18</v>
      </c>
    </row>
    <row r="33" spans="1:7" s="3" customFormat="1" ht="15.75">
      <c r="A33" s="31">
        <v>43622</v>
      </c>
      <c r="B33" s="32" t="s">
        <v>42</v>
      </c>
      <c r="C33" s="31">
        <v>43616</v>
      </c>
      <c r="D33" s="41" t="s">
        <v>27</v>
      </c>
      <c r="E33" s="34" t="s">
        <v>28</v>
      </c>
      <c r="F33" s="40">
        <v>1800</v>
      </c>
      <c r="G33" s="31" t="s">
        <v>18</v>
      </c>
    </row>
    <row r="34" spans="1:7" s="3" customFormat="1" ht="15.75">
      <c r="A34" s="31">
        <v>43749</v>
      </c>
      <c r="B34" s="32" t="s">
        <v>42</v>
      </c>
      <c r="C34" s="31">
        <v>43748</v>
      </c>
      <c r="D34" s="41" t="s">
        <v>27</v>
      </c>
      <c r="E34" s="34" t="s">
        <v>28</v>
      </c>
      <c r="F34" s="36">
        <v>3850</v>
      </c>
      <c r="G34" s="31" t="s">
        <v>18</v>
      </c>
    </row>
    <row r="35" spans="1:7" s="3" customFormat="1" ht="28.5" customHeight="1">
      <c r="A35" s="31">
        <v>43530</v>
      </c>
      <c r="B35" s="32" t="s">
        <v>42</v>
      </c>
      <c r="C35" s="31">
        <v>43864</v>
      </c>
      <c r="D35" s="41" t="s">
        <v>27</v>
      </c>
      <c r="E35" s="34" t="s">
        <v>28</v>
      </c>
      <c r="F35" s="36">
        <v>2500</v>
      </c>
      <c r="G35" s="31" t="s">
        <v>18</v>
      </c>
    </row>
    <row r="36" spans="1:7" s="3" customFormat="1" ht="33" customHeight="1">
      <c r="A36" s="31">
        <v>45341</v>
      </c>
      <c r="B36" s="32" t="s">
        <v>195</v>
      </c>
      <c r="C36" s="33">
        <v>45330</v>
      </c>
      <c r="D36" s="41" t="s">
        <v>194</v>
      </c>
      <c r="E36" s="34" t="s">
        <v>196</v>
      </c>
      <c r="F36" s="36">
        <v>3540</v>
      </c>
      <c r="G36" s="31" t="s">
        <v>18</v>
      </c>
    </row>
    <row r="37" spans="1:7" s="3" customFormat="1" ht="15.75">
      <c r="A37" s="31">
        <v>45341</v>
      </c>
      <c r="B37" s="32" t="s">
        <v>197</v>
      </c>
      <c r="C37" s="33">
        <v>45329</v>
      </c>
      <c r="D37" s="41" t="s">
        <v>194</v>
      </c>
      <c r="E37" s="34" t="s">
        <v>198</v>
      </c>
      <c r="F37" s="36">
        <v>4248</v>
      </c>
      <c r="G37" s="31" t="s">
        <v>18</v>
      </c>
    </row>
    <row r="38" spans="1:7" s="3" customFormat="1" ht="15.75">
      <c r="A38" s="31">
        <v>45350</v>
      </c>
      <c r="B38" s="32" t="s">
        <v>199</v>
      </c>
      <c r="C38" s="33">
        <v>45345</v>
      </c>
      <c r="D38" s="41" t="s">
        <v>194</v>
      </c>
      <c r="E38" s="34" t="s">
        <v>200</v>
      </c>
      <c r="F38" s="36">
        <v>204717</v>
      </c>
      <c r="G38" s="31" t="s">
        <v>18</v>
      </c>
    </row>
    <row r="39" spans="1:7" s="3" customFormat="1" ht="15.75">
      <c r="A39" s="31">
        <v>44931</v>
      </c>
      <c r="B39" s="32" t="s">
        <v>139</v>
      </c>
      <c r="C39" s="33">
        <v>44950</v>
      </c>
      <c r="D39" s="41" t="s">
        <v>138</v>
      </c>
      <c r="E39" s="34" t="s">
        <v>140</v>
      </c>
      <c r="F39" s="36">
        <v>10700</v>
      </c>
      <c r="G39" s="31" t="s">
        <v>18</v>
      </c>
    </row>
    <row r="40" spans="1:7" s="3" customFormat="1" ht="15.75">
      <c r="A40" s="31">
        <v>45334</v>
      </c>
      <c r="B40" s="32" t="s">
        <v>202</v>
      </c>
      <c r="C40" s="33">
        <v>45329</v>
      </c>
      <c r="D40" s="41" t="s">
        <v>201</v>
      </c>
      <c r="E40" s="34" t="s">
        <v>203</v>
      </c>
      <c r="F40" s="40">
        <v>3100</v>
      </c>
      <c r="G40" s="31" t="s">
        <v>18</v>
      </c>
    </row>
    <row r="41" spans="1:7" s="3" customFormat="1" ht="15.75">
      <c r="A41" s="31">
        <v>45358</v>
      </c>
      <c r="B41" s="32" t="s">
        <v>205</v>
      </c>
      <c r="C41" s="33">
        <v>45351</v>
      </c>
      <c r="D41" s="41" t="s">
        <v>204</v>
      </c>
      <c r="E41" s="34" t="s">
        <v>206</v>
      </c>
      <c r="F41" s="36">
        <v>41800</v>
      </c>
      <c r="G41" s="31" t="s">
        <v>18</v>
      </c>
    </row>
    <row r="42" spans="1:7" s="3" customFormat="1" ht="15.75">
      <c r="A42" s="31">
        <v>45362</v>
      </c>
      <c r="B42" s="32" t="s">
        <v>207</v>
      </c>
      <c r="C42" s="33">
        <v>45358</v>
      </c>
      <c r="D42" s="41" t="s">
        <v>204</v>
      </c>
      <c r="E42" s="34" t="s">
        <v>206</v>
      </c>
      <c r="F42" s="36">
        <v>39400</v>
      </c>
      <c r="G42" s="31" t="s">
        <v>18</v>
      </c>
    </row>
    <row r="43" spans="1:7" s="3" customFormat="1" ht="15.75">
      <c r="A43" s="31">
        <v>45362</v>
      </c>
      <c r="B43" s="32" t="s">
        <v>208</v>
      </c>
      <c r="C43" s="33">
        <v>45358</v>
      </c>
      <c r="D43" s="41" t="s">
        <v>204</v>
      </c>
      <c r="E43" s="34" t="s">
        <v>209</v>
      </c>
      <c r="F43" s="36">
        <v>26400</v>
      </c>
      <c r="G43" s="31" t="s">
        <v>18</v>
      </c>
    </row>
    <row r="44" spans="1:7" s="3" customFormat="1" ht="15.75">
      <c r="A44" s="31">
        <v>45358</v>
      </c>
      <c r="B44" s="32" t="s">
        <v>211</v>
      </c>
      <c r="C44" s="33">
        <v>45330</v>
      </c>
      <c r="D44" s="41" t="s">
        <v>210</v>
      </c>
      <c r="E44" s="34" t="s">
        <v>212</v>
      </c>
      <c r="F44" s="36">
        <v>81420</v>
      </c>
      <c r="G44" s="31" t="s">
        <v>18</v>
      </c>
    </row>
    <row r="45" spans="1:7" s="3" customFormat="1" ht="29.25" customHeight="1">
      <c r="A45" s="31">
        <v>45358</v>
      </c>
      <c r="B45" s="32" t="s">
        <v>184</v>
      </c>
      <c r="C45" s="33">
        <v>45329</v>
      </c>
      <c r="D45" s="41" t="s">
        <v>210</v>
      </c>
      <c r="E45" s="34" t="s">
        <v>213</v>
      </c>
      <c r="F45" s="36">
        <v>9204</v>
      </c>
      <c r="G45" s="31" t="s">
        <v>18</v>
      </c>
    </row>
    <row r="46" spans="1:7" s="3" customFormat="1" ht="15.75">
      <c r="A46" s="31">
        <v>45350</v>
      </c>
      <c r="B46" s="32" t="s">
        <v>199</v>
      </c>
      <c r="C46" s="33">
        <v>45344</v>
      </c>
      <c r="D46" s="41" t="s">
        <v>214</v>
      </c>
      <c r="E46" s="34" t="s">
        <v>215</v>
      </c>
      <c r="F46" s="36">
        <v>240000</v>
      </c>
      <c r="G46" s="31" t="s">
        <v>18</v>
      </c>
    </row>
    <row r="47" spans="1:7" s="3" customFormat="1" ht="15.75">
      <c r="A47" s="31">
        <v>44154</v>
      </c>
      <c r="B47" s="32" t="s">
        <v>47</v>
      </c>
      <c r="C47" s="33">
        <v>44074</v>
      </c>
      <c r="D47" s="41" t="s">
        <v>45</v>
      </c>
      <c r="E47" s="34" t="s">
        <v>46</v>
      </c>
      <c r="F47" s="36">
        <v>44000</v>
      </c>
      <c r="G47" s="31" t="s">
        <v>18</v>
      </c>
    </row>
    <row r="48" spans="1:7" s="3" customFormat="1" ht="45">
      <c r="A48" s="31">
        <v>44987</v>
      </c>
      <c r="B48" s="32" t="s">
        <v>90</v>
      </c>
      <c r="C48" s="33">
        <v>44978</v>
      </c>
      <c r="D48" s="41" t="s">
        <v>87</v>
      </c>
      <c r="E48" s="34" t="s">
        <v>88</v>
      </c>
      <c r="F48" s="36">
        <v>387040</v>
      </c>
      <c r="G48" s="31" t="s">
        <v>19</v>
      </c>
    </row>
    <row r="49" spans="1:7" s="3" customFormat="1" ht="15.75">
      <c r="A49" s="31">
        <v>45341</v>
      </c>
      <c r="B49" s="32" t="s">
        <v>217</v>
      </c>
      <c r="C49" s="33">
        <v>45335</v>
      </c>
      <c r="D49" s="41" t="s">
        <v>216</v>
      </c>
      <c r="E49" s="34" t="s">
        <v>218</v>
      </c>
      <c r="F49" s="36">
        <v>3500000</v>
      </c>
      <c r="G49" s="31" t="s">
        <v>18</v>
      </c>
    </row>
    <row r="50" spans="1:7" s="3" customFormat="1" ht="15.75">
      <c r="A50" s="31">
        <v>45341</v>
      </c>
      <c r="B50" s="32" t="s">
        <v>220</v>
      </c>
      <c r="C50" s="33">
        <v>45329</v>
      </c>
      <c r="D50" s="41" t="s">
        <v>219</v>
      </c>
      <c r="E50" s="34" t="s">
        <v>221</v>
      </c>
      <c r="F50" s="36">
        <v>105000</v>
      </c>
      <c r="G50" s="31" t="s">
        <v>18</v>
      </c>
    </row>
    <row r="51" spans="1:7" s="3" customFormat="1" ht="30">
      <c r="A51" s="31">
        <v>43497</v>
      </c>
      <c r="B51" s="32" t="s">
        <v>42</v>
      </c>
      <c r="C51" s="33">
        <v>43160</v>
      </c>
      <c r="D51" s="41" t="s">
        <v>51</v>
      </c>
      <c r="E51" s="34" t="s">
        <v>52</v>
      </c>
      <c r="F51" s="36">
        <v>3788.14</v>
      </c>
      <c r="G51" s="31" t="s">
        <v>18</v>
      </c>
    </row>
    <row r="52" spans="1:7" s="3" customFormat="1" ht="30">
      <c r="A52" s="31">
        <v>43497</v>
      </c>
      <c r="B52" s="32" t="s">
        <v>42</v>
      </c>
      <c r="C52" s="33">
        <v>43252</v>
      </c>
      <c r="D52" s="41" t="s">
        <v>51</v>
      </c>
      <c r="E52" s="34" t="s">
        <v>53</v>
      </c>
      <c r="F52" s="36">
        <v>3788.14</v>
      </c>
      <c r="G52" s="31" t="s">
        <v>18</v>
      </c>
    </row>
    <row r="53" spans="1:7" s="3" customFormat="1" ht="30">
      <c r="A53" s="31">
        <v>43497</v>
      </c>
      <c r="B53" s="32" t="s">
        <v>42</v>
      </c>
      <c r="C53" s="33">
        <v>43344</v>
      </c>
      <c r="D53" s="41" t="s">
        <v>51</v>
      </c>
      <c r="E53" s="34" t="s">
        <v>54</v>
      </c>
      <c r="F53" s="36">
        <v>3788.14</v>
      </c>
      <c r="G53" s="31" t="s">
        <v>18</v>
      </c>
    </row>
    <row r="54" spans="1:7" s="3" customFormat="1" ht="30">
      <c r="A54" s="31">
        <v>43497</v>
      </c>
      <c r="B54" s="32" t="s">
        <v>42</v>
      </c>
      <c r="C54" s="33">
        <v>43435</v>
      </c>
      <c r="D54" s="41" t="s">
        <v>51</v>
      </c>
      <c r="E54" s="34" t="s">
        <v>55</v>
      </c>
      <c r="F54" s="36">
        <v>3788.14</v>
      </c>
      <c r="G54" s="31" t="s">
        <v>18</v>
      </c>
    </row>
    <row r="55" spans="1:7" s="3" customFormat="1" ht="30">
      <c r="A55" s="31">
        <v>43497</v>
      </c>
      <c r="B55" s="32" t="s">
        <v>42</v>
      </c>
      <c r="C55" s="33">
        <v>43435</v>
      </c>
      <c r="D55" s="41" t="s">
        <v>51</v>
      </c>
      <c r="E55" s="34" t="s">
        <v>56</v>
      </c>
      <c r="F55" s="36">
        <v>17712</v>
      </c>
      <c r="G55" s="31" t="s">
        <v>18</v>
      </c>
    </row>
    <row r="56" spans="1:7" s="3" customFormat="1" ht="30">
      <c r="A56" s="31">
        <v>43527</v>
      </c>
      <c r="B56" s="32" t="s">
        <v>42</v>
      </c>
      <c r="C56" s="33">
        <v>43525</v>
      </c>
      <c r="D56" s="41" t="s">
        <v>51</v>
      </c>
      <c r="E56" s="34" t="s">
        <v>52</v>
      </c>
      <c r="F56" s="36">
        <v>3788.14</v>
      </c>
      <c r="G56" s="31" t="s">
        <v>18</v>
      </c>
    </row>
    <row r="57" spans="1:7" s="3" customFormat="1" ht="30">
      <c r="A57" s="31">
        <v>43622</v>
      </c>
      <c r="B57" s="32" t="s">
        <v>42</v>
      </c>
      <c r="C57" s="33">
        <v>43617</v>
      </c>
      <c r="D57" s="41" t="s">
        <v>51</v>
      </c>
      <c r="E57" s="34" t="s">
        <v>53</v>
      </c>
      <c r="F57" s="36">
        <v>3788.14</v>
      </c>
      <c r="G57" s="31" t="s">
        <v>18</v>
      </c>
    </row>
    <row r="58" spans="1:7" s="3" customFormat="1" ht="30">
      <c r="A58" s="31">
        <v>43717</v>
      </c>
      <c r="B58" s="32" t="s">
        <v>42</v>
      </c>
      <c r="C58" s="33">
        <v>43709</v>
      </c>
      <c r="D58" s="41" t="s">
        <v>51</v>
      </c>
      <c r="E58" s="34" t="s">
        <v>57</v>
      </c>
      <c r="F58" s="36">
        <v>4182</v>
      </c>
      <c r="G58" s="31" t="s">
        <v>18</v>
      </c>
    </row>
    <row r="59" spans="1:7" s="3" customFormat="1" ht="30">
      <c r="A59" s="31">
        <v>43802</v>
      </c>
      <c r="B59" s="32" t="s">
        <v>42</v>
      </c>
      <c r="C59" s="33">
        <v>43800</v>
      </c>
      <c r="D59" s="41" t="s">
        <v>51</v>
      </c>
      <c r="E59" s="34" t="s">
        <v>58</v>
      </c>
      <c r="F59" s="36">
        <v>19170</v>
      </c>
      <c r="G59" s="31" t="s">
        <v>18</v>
      </c>
    </row>
    <row r="60" spans="1:7" s="3" customFormat="1" ht="30.75" customHeight="1">
      <c r="A60" s="31">
        <v>43802</v>
      </c>
      <c r="B60" s="32" t="s">
        <v>42</v>
      </c>
      <c r="C60" s="33">
        <v>43800</v>
      </c>
      <c r="D60" s="41" t="s">
        <v>51</v>
      </c>
      <c r="E60" s="34" t="s">
        <v>59</v>
      </c>
      <c r="F60" s="36">
        <v>4182</v>
      </c>
      <c r="G60" s="31" t="s">
        <v>18</v>
      </c>
    </row>
    <row r="61" spans="1:7" s="3" customFormat="1" ht="30">
      <c r="A61" s="31">
        <v>43896</v>
      </c>
      <c r="B61" s="32" t="s">
        <v>42</v>
      </c>
      <c r="C61" s="33">
        <v>43891</v>
      </c>
      <c r="D61" s="41" t="s">
        <v>51</v>
      </c>
      <c r="E61" s="34" t="s">
        <v>60</v>
      </c>
      <c r="F61" s="36">
        <v>4182</v>
      </c>
      <c r="G61" s="31" t="s">
        <v>18</v>
      </c>
    </row>
    <row r="62" spans="1:7" s="3" customFormat="1" ht="30">
      <c r="A62" s="31"/>
      <c r="B62" s="32">
        <v>8</v>
      </c>
      <c r="C62" s="33">
        <v>44049</v>
      </c>
      <c r="D62" s="41" t="s">
        <v>118</v>
      </c>
      <c r="E62" s="34" t="s">
        <v>62</v>
      </c>
      <c r="F62" s="36">
        <v>29834</v>
      </c>
      <c r="G62" s="31" t="s">
        <v>18</v>
      </c>
    </row>
    <row r="63" spans="1:7" s="3" customFormat="1" ht="30">
      <c r="A63" s="31"/>
      <c r="B63" s="32">
        <v>9</v>
      </c>
      <c r="C63" s="33">
        <v>44049</v>
      </c>
      <c r="D63" s="41" t="s">
        <v>61</v>
      </c>
      <c r="E63" s="34" t="s">
        <v>63</v>
      </c>
      <c r="F63" s="36">
        <v>19234</v>
      </c>
      <c r="G63" s="31" t="s">
        <v>18</v>
      </c>
    </row>
    <row r="64" spans="1:7" s="3" customFormat="1" ht="15.75">
      <c r="A64" s="31">
        <v>44154</v>
      </c>
      <c r="B64" s="32" t="s">
        <v>64</v>
      </c>
      <c r="C64" s="33">
        <v>44131</v>
      </c>
      <c r="D64" s="41" t="s">
        <v>65</v>
      </c>
      <c r="E64" s="34" t="s">
        <v>66</v>
      </c>
      <c r="F64" s="36">
        <v>120138.7</v>
      </c>
      <c r="G64" s="31" t="s">
        <v>18</v>
      </c>
    </row>
    <row r="65" spans="1:7" s="3" customFormat="1" ht="30">
      <c r="A65" s="32">
        <v>45183</v>
      </c>
      <c r="B65" s="32" t="s">
        <v>112</v>
      </c>
      <c r="C65" s="33">
        <v>45173</v>
      </c>
      <c r="D65" s="41" t="s">
        <v>117</v>
      </c>
      <c r="E65" s="34" t="s">
        <v>113</v>
      </c>
      <c r="F65" s="36">
        <v>346259.20000000001</v>
      </c>
      <c r="G65" s="31" t="s">
        <v>18</v>
      </c>
    </row>
    <row r="66" spans="1:7" s="3" customFormat="1" ht="15.75">
      <c r="A66" s="31">
        <v>45294</v>
      </c>
      <c r="B66" s="32" t="s">
        <v>154</v>
      </c>
      <c r="C66" s="33">
        <v>45294</v>
      </c>
      <c r="D66" s="41" t="s">
        <v>153</v>
      </c>
      <c r="E66" s="34" t="s">
        <v>155</v>
      </c>
      <c r="F66" s="36">
        <v>3450</v>
      </c>
      <c r="G66" s="31" t="s">
        <v>18</v>
      </c>
    </row>
    <row r="67" spans="1:7" s="3" customFormat="1" ht="30">
      <c r="A67" s="31">
        <v>45341</v>
      </c>
      <c r="B67" s="32" t="s">
        <v>223</v>
      </c>
      <c r="C67" s="33">
        <v>45328</v>
      </c>
      <c r="D67" s="41" t="s">
        <v>222</v>
      </c>
      <c r="E67" s="34" t="s">
        <v>224</v>
      </c>
      <c r="F67" s="36">
        <v>484280</v>
      </c>
      <c r="G67" s="31" t="s">
        <v>18</v>
      </c>
    </row>
    <row r="68" spans="1:7" s="3" customFormat="1" ht="15.75">
      <c r="A68" s="31">
        <v>45314</v>
      </c>
      <c r="B68" s="32" t="s">
        <v>157</v>
      </c>
      <c r="C68" s="33">
        <v>45246</v>
      </c>
      <c r="D68" s="41" t="s">
        <v>156</v>
      </c>
      <c r="E68" s="34" t="s">
        <v>158</v>
      </c>
      <c r="F68" s="35">
        <v>56678.2</v>
      </c>
      <c r="G68" s="31" t="s">
        <v>18</v>
      </c>
    </row>
    <row r="69" spans="1:7" s="3" customFormat="1" ht="30">
      <c r="A69" s="31">
        <v>44470</v>
      </c>
      <c r="B69" s="32" t="s">
        <v>71</v>
      </c>
      <c r="C69" s="33">
        <v>44469</v>
      </c>
      <c r="D69" s="41" t="s">
        <v>67</v>
      </c>
      <c r="E69" s="34" t="s">
        <v>68</v>
      </c>
      <c r="F69" s="36">
        <v>2596</v>
      </c>
      <c r="G69" s="31" t="s">
        <v>18</v>
      </c>
    </row>
    <row r="70" spans="1:7" s="3" customFormat="1" ht="50.25" customHeight="1">
      <c r="A70" s="31">
        <v>44505</v>
      </c>
      <c r="B70" s="32" t="s">
        <v>72</v>
      </c>
      <c r="C70" s="33">
        <v>44503</v>
      </c>
      <c r="D70" s="41" t="s">
        <v>67</v>
      </c>
      <c r="E70" s="34" t="s">
        <v>69</v>
      </c>
      <c r="F70" s="36">
        <v>7670</v>
      </c>
      <c r="G70" s="31" t="s">
        <v>18</v>
      </c>
    </row>
    <row r="71" spans="1:7" s="3" customFormat="1" ht="59.25" customHeight="1">
      <c r="A71" s="31">
        <v>44522</v>
      </c>
      <c r="B71" s="32" t="s">
        <v>41</v>
      </c>
      <c r="C71" s="33">
        <v>44503</v>
      </c>
      <c r="D71" s="41" t="s">
        <v>67</v>
      </c>
      <c r="E71" s="34" t="s">
        <v>70</v>
      </c>
      <c r="F71" s="40">
        <v>1416</v>
      </c>
      <c r="G71" s="31" t="s">
        <v>18</v>
      </c>
    </row>
    <row r="72" spans="1:7" s="3" customFormat="1" ht="52.5" customHeight="1">
      <c r="A72" s="31">
        <v>45315</v>
      </c>
      <c r="B72" s="32" t="s">
        <v>161</v>
      </c>
      <c r="C72" s="33">
        <v>45299</v>
      </c>
      <c r="D72" s="41" t="s">
        <v>162</v>
      </c>
      <c r="E72" s="34" t="s">
        <v>163</v>
      </c>
      <c r="F72" s="40">
        <v>3894</v>
      </c>
      <c r="G72" s="31" t="s">
        <v>18</v>
      </c>
    </row>
    <row r="73" spans="1:7" s="3" customFormat="1" ht="30">
      <c r="A73" s="31">
        <v>45315</v>
      </c>
      <c r="B73" s="32" t="s">
        <v>164</v>
      </c>
      <c r="C73" s="33">
        <v>45306</v>
      </c>
      <c r="D73" s="41" t="s">
        <v>119</v>
      </c>
      <c r="E73" s="34" t="s">
        <v>165</v>
      </c>
      <c r="F73" s="40">
        <v>79086.069999999992</v>
      </c>
      <c r="G73" s="31" t="s">
        <v>18</v>
      </c>
    </row>
    <row r="74" spans="1:7" s="3" customFormat="1" ht="30">
      <c r="A74" s="31">
        <v>45343</v>
      </c>
      <c r="B74" s="32" t="s">
        <v>146</v>
      </c>
      <c r="C74" s="33">
        <v>45317</v>
      </c>
      <c r="D74" s="41" t="s">
        <v>119</v>
      </c>
      <c r="E74" s="34" t="s">
        <v>225</v>
      </c>
      <c r="F74" s="40">
        <v>70552.2</v>
      </c>
      <c r="G74" s="31" t="s">
        <v>18</v>
      </c>
    </row>
    <row r="75" spans="1:7" s="3" customFormat="1" ht="32.25" customHeight="1">
      <c r="A75" s="31">
        <v>45358</v>
      </c>
      <c r="B75" s="32" t="s">
        <v>226</v>
      </c>
      <c r="C75" s="33">
        <v>45335</v>
      </c>
      <c r="D75" s="41" t="s">
        <v>119</v>
      </c>
      <c r="E75" s="34" t="s">
        <v>227</v>
      </c>
      <c r="F75" s="40">
        <v>27912.9</v>
      </c>
      <c r="G75" s="31" t="s">
        <v>18</v>
      </c>
    </row>
    <row r="76" spans="1:7" s="3" customFormat="1" ht="30">
      <c r="A76" s="31">
        <v>45358</v>
      </c>
      <c r="B76" s="32" t="s">
        <v>229</v>
      </c>
      <c r="C76" s="33">
        <v>45327</v>
      </c>
      <c r="D76" s="41" t="s">
        <v>228</v>
      </c>
      <c r="E76" s="34" t="s">
        <v>230</v>
      </c>
      <c r="F76" s="40">
        <v>100702.77</v>
      </c>
      <c r="G76" s="31" t="s">
        <v>18</v>
      </c>
    </row>
    <row r="77" spans="1:7" s="3" customFormat="1" ht="15.75">
      <c r="A77" s="31"/>
      <c r="B77" s="32" t="s">
        <v>42</v>
      </c>
      <c r="C77" s="33">
        <v>42382</v>
      </c>
      <c r="D77" s="41" t="s">
        <v>73</v>
      </c>
      <c r="E77" s="34" t="s">
        <v>74</v>
      </c>
      <c r="F77" s="40">
        <v>99828</v>
      </c>
      <c r="G77" s="31" t="s">
        <v>18</v>
      </c>
    </row>
    <row r="78" spans="1:7" s="13" customFormat="1" ht="15.75">
      <c r="A78" s="27">
        <v>44026</v>
      </c>
      <c r="B78" s="28" t="s">
        <v>77</v>
      </c>
      <c r="C78" s="29">
        <v>43985</v>
      </c>
      <c r="D78" s="41" t="s">
        <v>75</v>
      </c>
      <c r="E78" s="30" t="s">
        <v>76</v>
      </c>
      <c r="F78" s="20">
        <v>28320</v>
      </c>
      <c r="G78" s="31" t="s">
        <v>18</v>
      </c>
    </row>
    <row r="79" spans="1:7" s="13" customFormat="1" ht="15.75">
      <c r="A79" s="27">
        <v>45215</v>
      </c>
      <c r="B79" s="28" t="s">
        <v>121</v>
      </c>
      <c r="C79" s="29">
        <v>45210</v>
      </c>
      <c r="D79" s="41" t="s">
        <v>120</v>
      </c>
      <c r="E79" s="30" t="s">
        <v>122</v>
      </c>
      <c r="F79" s="20">
        <v>1012423.48</v>
      </c>
      <c r="G79" s="31" t="s">
        <v>18</v>
      </c>
    </row>
    <row r="80" spans="1:7" s="13" customFormat="1" ht="15.75">
      <c r="A80" s="27"/>
      <c r="B80" s="28" t="s">
        <v>232</v>
      </c>
      <c r="C80" s="29"/>
      <c r="D80" s="41" t="s">
        <v>231</v>
      </c>
      <c r="E80" s="30" t="s">
        <v>233</v>
      </c>
      <c r="F80" s="20"/>
      <c r="G80" s="31" t="s">
        <v>18</v>
      </c>
    </row>
    <row r="81" spans="1:7" s="13" customFormat="1" ht="15.75">
      <c r="A81" s="27">
        <v>45315</v>
      </c>
      <c r="B81" s="28" t="s">
        <v>170</v>
      </c>
      <c r="C81" s="29">
        <v>45308</v>
      </c>
      <c r="D81" s="41" t="s">
        <v>169</v>
      </c>
      <c r="E81" s="30" t="s">
        <v>171</v>
      </c>
      <c r="F81" s="20">
        <v>89013.7</v>
      </c>
      <c r="G81" s="31" t="s">
        <v>18</v>
      </c>
    </row>
    <row r="82" spans="1:7" s="13" customFormat="1" ht="30">
      <c r="A82" s="27"/>
      <c r="B82" s="28" t="s">
        <v>106</v>
      </c>
      <c r="C82" s="29">
        <v>45308</v>
      </c>
      <c r="D82" s="41" t="s">
        <v>169</v>
      </c>
      <c r="E82" s="30" t="s">
        <v>172</v>
      </c>
      <c r="F82" s="20">
        <v>323608.40000000002</v>
      </c>
      <c r="G82" s="31" t="s">
        <v>18</v>
      </c>
    </row>
    <row r="83" spans="1:7" s="13" customFormat="1" ht="30">
      <c r="A83" s="27">
        <v>45343</v>
      </c>
      <c r="B83" s="28" t="s">
        <v>234</v>
      </c>
      <c r="C83" s="29">
        <v>45336</v>
      </c>
      <c r="D83" s="41" t="s">
        <v>169</v>
      </c>
      <c r="E83" s="30" t="s">
        <v>235</v>
      </c>
      <c r="F83" s="20">
        <v>78414.89</v>
      </c>
      <c r="G83" s="31" t="s">
        <v>18</v>
      </c>
    </row>
    <row r="84" spans="1:7" s="13" customFormat="1" ht="15.75">
      <c r="A84" s="27">
        <v>45343</v>
      </c>
      <c r="B84" s="28" t="s">
        <v>236</v>
      </c>
      <c r="C84" s="29">
        <v>45317</v>
      </c>
      <c r="D84" s="41" t="s">
        <v>169</v>
      </c>
      <c r="E84" s="30" t="s">
        <v>237</v>
      </c>
      <c r="F84" s="20">
        <v>211102</v>
      </c>
      <c r="G84" s="31" t="s">
        <v>18</v>
      </c>
    </row>
    <row r="85" spans="1:7" s="13" customFormat="1" ht="15.75">
      <c r="A85" s="27">
        <v>45343</v>
      </c>
      <c r="B85" s="28" t="s">
        <v>238</v>
      </c>
      <c r="C85" s="29">
        <v>45322</v>
      </c>
      <c r="D85" s="41" t="s">
        <v>169</v>
      </c>
      <c r="E85" s="30" t="s">
        <v>239</v>
      </c>
      <c r="F85" s="20">
        <v>26165.03</v>
      </c>
      <c r="G85" s="31" t="s">
        <v>18</v>
      </c>
    </row>
    <row r="86" spans="1:7" s="13" customFormat="1" ht="15.75">
      <c r="A86" s="27">
        <v>45331</v>
      </c>
      <c r="B86" s="28" t="s">
        <v>241</v>
      </c>
      <c r="C86" s="29">
        <v>45329</v>
      </c>
      <c r="D86" s="41" t="s">
        <v>240</v>
      </c>
      <c r="E86" s="30" t="s">
        <v>242</v>
      </c>
      <c r="F86" s="20">
        <v>7500</v>
      </c>
      <c r="G86" s="31" t="s">
        <v>18</v>
      </c>
    </row>
    <row r="87" spans="1:7" s="13" customFormat="1" ht="15.75">
      <c r="A87" s="27">
        <v>45337</v>
      </c>
      <c r="B87" s="28" t="s">
        <v>243</v>
      </c>
      <c r="C87" s="29">
        <v>45331</v>
      </c>
      <c r="D87" s="41" t="s">
        <v>240</v>
      </c>
      <c r="E87" s="30" t="s">
        <v>244</v>
      </c>
      <c r="F87" s="20">
        <v>2520</v>
      </c>
      <c r="G87" s="31" t="s">
        <v>18</v>
      </c>
    </row>
    <row r="88" spans="1:7" s="13" customFormat="1" ht="15.75">
      <c r="A88" s="27">
        <v>45341</v>
      </c>
      <c r="B88" s="28" t="s">
        <v>245</v>
      </c>
      <c r="C88" s="29">
        <v>45337</v>
      </c>
      <c r="D88" s="41" t="s">
        <v>240</v>
      </c>
      <c r="E88" s="30" t="s">
        <v>244</v>
      </c>
      <c r="F88" s="20">
        <v>1120</v>
      </c>
      <c r="G88" s="31" t="s">
        <v>18</v>
      </c>
    </row>
    <row r="89" spans="1:7" s="13" customFormat="1" ht="15.75">
      <c r="A89" s="27">
        <v>45343</v>
      </c>
      <c r="B89" s="28" t="s">
        <v>246</v>
      </c>
      <c r="C89" s="29">
        <v>45341</v>
      </c>
      <c r="D89" s="41" t="s">
        <v>240</v>
      </c>
      <c r="E89" s="30" t="s">
        <v>242</v>
      </c>
      <c r="F89" s="20">
        <v>7500</v>
      </c>
      <c r="G89" s="31" t="s">
        <v>18</v>
      </c>
    </row>
    <row r="90" spans="1:7" s="13" customFormat="1" ht="15.75">
      <c r="A90" s="27">
        <v>45358</v>
      </c>
      <c r="B90" s="28" t="s">
        <v>247</v>
      </c>
      <c r="C90" s="29">
        <v>45355</v>
      </c>
      <c r="D90" s="41" t="s">
        <v>240</v>
      </c>
      <c r="E90" s="30" t="s">
        <v>244</v>
      </c>
      <c r="F90" s="20">
        <v>7500</v>
      </c>
      <c r="G90" s="31" t="s">
        <v>18</v>
      </c>
    </row>
    <row r="91" spans="1:7" s="13" customFormat="1" ht="15.75">
      <c r="A91" s="27">
        <v>45341</v>
      </c>
      <c r="B91" s="28" t="s">
        <v>249</v>
      </c>
      <c r="C91" s="29">
        <v>45330</v>
      </c>
      <c r="D91" s="41" t="s">
        <v>248</v>
      </c>
      <c r="E91" s="30" t="s">
        <v>250</v>
      </c>
      <c r="F91" s="20">
        <v>233640</v>
      </c>
      <c r="G91" s="31" t="s">
        <v>18</v>
      </c>
    </row>
    <row r="92" spans="1:7" s="13" customFormat="1" ht="30">
      <c r="A92" s="27">
        <v>45342</v>
      </c>
      <c r="B92" s="28" t="s">
        <v>252</v>
      </c>
      <c r="C92" s="29">
        <v>45619</v>
      </c>
      <c r="D92" s="41" t="s">
        <v>251</v>
      </c>
      <c r="E92" s="30" t="s">
        <v>253</v>
      </c>
      <c r="F92" s="20">
        <v>1353556.1199999999</v>
      </c>
      <c r="G92" s="31" t="s">
        <v>18</v>
      </c>
    </row>
    <row r="93" spans="1:7" s="13" customFormat="1" ht="15.75">
      <c r="A93" s="27">
        <v>45342</v>
      </c>
      <c r="B93" s="28" t="s">
        <v>254</v>
      </c>
      <c r="C93" s="29">
        <v>45619</v>
      </c>
      <c r="D93" s="41" t="s">
        <v>251</v>
      </c>
      <c r="E93" s="30" t="s">
        <v>255</v>
      </c>
      <c r="F93" s="20">
        <v>575250</v>
      </c>
      <c r="G93" s="31" t="s">
        <v>18</v>
      </c>
    </row>
    <row r="94" spans="1:7" s="13" customFormat="1" ht="30">
      <c r="A94" s="27">
        <v>45358</v>
      </c>
      <c r="B94" s="28" t="s">
        <v>256</v>
      </c>
      <c r="C94" s="29">
        <v>45352</v>
      </c>
      <c r="D94" s="41" t="s">
        <v>166</v>
      </c>
      <c r="E94" s="30" t="s">
        <v>257</v>
      </c>
      <c r="F94" s="20">
        <v>82600</v>
      </c>
      <c r="G94" s="31" t="s">
        <v>18</v>
      </c>
    </row>
    <row r="95" spans="1:7" s="13" customFormat="1" ht="15.75">
      <c r="A95" s="27">
        <v>45327</v>
      </c>
      <c r="B95" s="28" t="s">
        <v>259</v>
      </c>
      <c r="C95" s="29">
        <v>45323</v>
      </c>
      <c r="D95" s="41" t="s">
        <v>258</v>
      </c>
      <c r="E95" s="30" t="s">
        <v>260</v>
      </c>
      <c r="F95" s="20">
        <v>92980</v>
      </c>
      <c r="G95" s="31" t="s">
        <v>18</v>
      </c>
    </row>
    <row r="96" spans="1:7" s="13" customFormat="1" ht="15.75">
      <c r="A96" s="27">
        <v>45327</v>
      </c>
      <c r="B96" s="28" t="s">
        <v>261</v>
      </c>
      <c r="C96" s="29">
        <v>45324</v>
      </c>
      <c r="D96" s="41" t="s">
        <v>258</v>
      </c>
      <c r="E96" s="30" t="s">
        <v>260</v>
      </c>
      <c r="F96" s="20">
        <v>37128</v>
      </c>
      <c r="G96" s="31" t="s">
        <v>18</v>
      </c>
    </row>
    <row r="97" spans="1:7" s="13" customFormat="1" ht="15.75">
      <c r="A97" s="27">
        <v>45358</v>
      </c>
      <c r="B97" s="28" t="s">
        <v>262</v>
      </c>
      <c r="C97" s="29">
        <v>45331</v>
      </c>
      <c r="D97" s="41" t="s">
        <v>258</v>
      </c>
      <c r="E97" s="30" t="s">
        <v>260</v>
      </c>
      <c r="F97" s="20">
        <v>79285</v>
      </c>
      <c r="G97" s="31" t="s">
        <v>18</v>
      </c>
    </row>
    <row r="98" spans="1:7" s="13" customFormat="1" ht="15.75">
      <c r="A98" s="27">
        <v>45330</v>
      </c>
      <c r="B98" s="28" t="s">
        <v>264</v>
      </c>
      <c r="C98" s="29">
        <v>45306</v>
      </c>
      <c r="D98" s="41" t="s">
        <v>263</v>
      </c>
      <c r="E98" s="30" t="s">
        <v>265</v>
      </c>
      <c r="F98" s="20">
        <v>102929.37</v>
      </c>
      <c r="G98" s="31" t="s">
        <v>18</v>
      </c>
    </row>
    <row r="99" spans="1:7" s="13" customFormat="1" ht="31.5">
      <c r="A99" s="27">
        <v>44908</v>
      </c>
      <c r="B99" s="28" t="s">
        <v>104</v>
      </c>
      <c r="C99" s="29">
        <v>44895</v>
      </c>
      <c r="D99" s="41" t="s">
        <v>79</v>
      </c>
      <c r="E99" s="30" t="s">
        <v>78</v>
      </c>
      <c r="F99" s="20">
        <v>1047250</v>
      </c>
      <c r="G99" s="31" t="s">
        <v>18</v>
      </c>
    </row>
    <row r="100" spans="1:7" s="13" customFormat="1" ht="15.75">
      <c r="A100" s="27">
        <v>45300</v>
      </c>
      <c r="B100" s="28" t="s">
        <v>175</v>
      </c>
      <c r="C100" s="29">
        <v>45199</v>
      </c>
      <c r="D100" s="41" t="s">
        <v>128</v>
      </c>
      <c r="E100" s="30" t="s">
        <v>176</v>
      </c>
      <c r="F100" s="20">
        <v>34300.04</v>
      </c>
      <c r="G100" s="31" t="s">
        <v>18</v>
      </c>
    </row>
    <row r="101" spans="1:7" s="13" customFormat="1" ht="15.75">
      <c r="A101" s="27">
        <v>45343</v>
      </c>
      <c r="B101" s="28" t="s">
        <v>103</v>
      </c>
      <c r="C101" s="29">
        <v>45325</v>
      </c>
      <c r="D101" s="41" t="s">
        <v>266</v>
      </c>
      <c r="E101" s="30" t="s">
        <v>267</v>
      </c>
      <c r="F101" s="20">
        <v>13230.109999999999</v>
      </c>
      <c r="G101" s="31" t="s">
        <v>18</v>
      </c>
    </row>
    <row r="102" spans="1:7" s="13" customFormat="1" ht="15.75">
      <c r="A102" s="27">
        <v>45343</v>
      </c>
      <c r="B102" s="28" t="s">
        <v>268</v>
      </c>
      <c r="C102" s="29">
        <v>45328</v>
      </c>
      <c r="D102" s="41" t="s">
        <v>266</v>
      </c>
      <c r="E102" s="30" t="s">
        <v>269</v>
      </c>
      <c r="F102" s="20">
        <v>31752.2</v>
      </c>
      <c r="G102" s="31" t="s">
        <v>18</v>
      </c>
    </row>
    <row r="103" spans="1:7" s="13" customFormat="1" ht="15.75">
      <c r="A103" s="27">
        <v>45358</v>
      </c>
      <c r="B103" s="28" t="s">
        <v>270</v>
      </c>
      <c r="C103" s="29">
        <v>45341</v>
      </c>
      <c r="D103" s="41" t="s">
        <v>271</v>
      </c>
      <c r="E103" s="30" t="s">
        <v>272</v>
      </c>
      <c r="F103" s="20">
        <v>24780</v>
      </c>
      <c r="G103" s="31" t="s">
        <v>18</v>
      </c>
    </row>
    <row r="104" spans="1:7" ht="15.75">
      <c r="A104" s="162" t="s">
        <v>15</v>
      </c>
      <c r="B104" s="162"/>
      <c r="C104" s="162"/>
      <c r="D104" s="162"/>
      <c r="E104" s="162"/>
      <c r="F104" s="21">
        <f>SUM(F11:F103)</f>
        <v>15825810.019999998</v>
      </c>
      <c r="G104"/>
    </row>
    <row r="105" spans="1:7">
      <c r="B105"/>
      <c r="C105"/>
      <c r="E105"/>
      <c r="G105"/>
    </row>
    <row r="106" spans="1:7">
      <c r="B106"/>
      <c r="C106"/>
      <c r="E106"/>
      <c r="F106"/>
      <c r="G106"/>
    </row>
    <row r="107" spans="1:7">
      <c r="B107"/>
      <c r="C107"/>
      <c r="E107"/>
      <c r="F107"/>
      <c r="G107"/>
    </row>
    <row r="108" spans="1:7">
      <c r="B108"/>
      <c r="C108"/>
      <c r="E108"/>
      <c r="F108"/>
      <c r="G108"/>
    </row>
    <row r="109" spans="1:7">
      <c r="A109" s="163" t="s">
        <v>8</v>
      </c>
      <c r="B109" s="163"/>
      <c r="C109"/>
      <c r="D109" s="22" t="s">
        <v>9</v>
      </c>
      <c r="E109" s="6"/>
      <c r="F109" s="23" t="s">
        <v>10</v>
      </c>
      <c r="G109"/>
    </row>
    <row r="110" spans="1:7">
      <c r="B110"/>
      <c r="C110"/>
      <c r="F110" s="24"/>
      <c r="G110"/>
    </row>
    <row r="111" spans="1:7">
      <c r="B111"/>
      <c r="C111"/>
      <c r="F111" s="24"/>
      <c r="G111"/>
    </row>
    <row r="112" spans="1:7">
      <c r="B112"/>
      <c r="C112"/>
      <c r="F112" s="24"/>
      <c r="G112"/>
    </row>
    <row r="113" spans="1:7">
      <c r="B113"/>
      <c r="C113"/>
      <c r="F113" s="24"/>
      <c r="G113"/>
    </row>
    <row r="114" spans="1:7">
      <c r="B114"/>
      <c r="C114"/>
      <c r="F114" s="24"/>
      <c r="G114"/>
    </row>
    <row r="115" spans="1:7">
      <c r="B115"/>
      <c r="C115"/>
      <c r="F115" s="24"/>
      <c r="G115"/>
    </row>
    <row r="116" spans="1:7">
      <c r="B116"/>
      <c r="C116"/>
      <c r="F116" s="24"/>
      <c r="G116"/>
    </row>
    <row r="117" spans="1:7">
      <c r="B117"/>
      <c r="C117"/>
      <c r="D117" s="25"/>
      <c r="E117" s="26"/>
      <c r="F117" s="24"/>
      <c r="G117"/>
    </row>
    <row r="118" spans="1:7" ht="18.75">
      <c r="A118" s="158" t="s">
        <v>16</v>
      </c>
      <c r="B118" s="158"/>
      <c r="C118" s="42"/>
      <c r="D118" s="43" t="s">
        <v>11</v>
      </c>
      <c r="E118" s="44"/>
      <c r="F118" s="164" t="s">
        <v>12</v>
      </c>
      <c r="G118" s="164"/>
    </row>
    <row r="119" spans="1:7" ht="18.75">
      <c r="A119" s="159" t="s">
        <v>17</v>
      </c>
      <c r="B119" s="159"/>
      <c r="C119" s="42"/>
      <c r="D119" s="45" t="s">
        <v>13</v>
      </c>
      <c r="E119" s="46"/>
      <c r="F119" s="165" t="s">
        <v>14</v>
      </c>
      <c r="G119" s="165"/>
    </row>
    <row r="120" spans="1:7">
      <c r="A120" s="8"/>
      <c r="B120"/>
      <c r="C120"/>
      <c r="D120" s="8"/>
      <c r="E120" s="9"/>
      <c r="F120" s="10"/>
      <c r="G120" s="7"/>
    </row>
    <row r="121" spans="1:7">
      <c r="A121" s="8"/>
      <c r="B121"/>
      <c r="C121"/>
      <c r="D121" s="8"/>
      <c r="E121" s="9"/>
      <c r="F121" s="10"/>
      <c r="G121" s="7"/>
    </row>
    <row r="122" spans="1:7">
      <c r="B122"/>
      <c r="C122"/>
    </row>
    <row r="123" spans="1:7">
      <c r="B123"/>
      <c r="C123"/>
    </row>
    <row r="124" spans="1:7">
      <c r="B124"/>
      <c r="C124"/>
    </row>
    <row r="125" spans="1:7">
      <c r="B125"/>
      <c r="C125"/>
    </row>
    <row r="126" spans="1:7">
      <c r="B126"/>
      <c r="C126"/>
    </row>
    <row r="127" spans="1:7">
      <c r="B127"/>
      <c r="C127"/>
    </row>
    <row r="128" spans="1:7">
      <c r="B128"/>
      <c r="C128"/>
    </row>
    <row r="129" spans="2:3">
      <c r="B129"/>
      <c r="C129"/>
    </row>
    <row r="130" spans="2:3">
      <c r="B130"/>
      <c r="C130"/>
    </row>
    <row r="131" spans="2:3">
      <c r="B131"/>
      <c r="C131"/>
    </row>
  </sheetData>
  <autoFilter ref="A10:G104" xr:uid="{263EE4FB-ACEA-4147-B3F3-0A374487CD4E}"/>
  <mergeCells count="10">
    <mergeCell ref="A118:B118"/>
    <mergeCell ref="F118:G118"/>
    <mergeCell ref="A119:B119"/>
    <mergeCell ref="F119:G119"/>
    <mergeCell ref="A1:G5"/>
    <mergeCell ref="A6:G6"/>
    <mergeCell ref="A7:G7"/>
    <mergeCell ref="A8:G8"/>
    <mergeCell ref="A104:E104"/>
    <mergeCell ref="A109:B109"/>
  </mergeCells>
  <phoneticPr fontId="15" type="noConversion"/>
  <pageMargins left="0.7" right="0.7" top="0.75" bottom="0.75" header="0.3" footer="0.3"/>
  <pageSetup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613B8-6334-4E6E-B0EC-11D7374290D8}">
  <dimension ref="A1:G138"/>
  <sheetViews>
    <sheetView topLeftCell="A89" zoomScale="70" zoomScaleNormal="70" workbookViewId="0">
      <selection activeCell="A11" sqref="A11:A110"/>
    </sheetView>
  </sheetViews>
  <sheetFormatPr baseColWidth="10" defaultRowHeight="15"/>
  <cols>
    <col min="1" max="1" width="22.7109375" customWidth="1"/>
    <col min="2" max="2" width="31" style="1" customWidth="1"/>
    <col min="3" max="3" width="16.42578125" style="2" customWidth="1"/>
    <col min="4" max="4" width="49" customWidth="1"/>
    <col min="5" max="5" width="49.28515625" style="3" customWidth="1"/>
    <col min="6" max="6" width="23.140625" style="11" customWidth="1"/>
    <col min="7" max="7" width="18.42578125" style="4" customWidth="1"/>
  </cols>
  <sheetData>
    <row r="1" spans="1:7">
      <c r="A1" s="160"/>
      <c r="B1" s="160"/>
      <c r="C1" s="160"/>
      <c r="D1" s="160"/>
      <c r="E1" s="160"/>
      <c r="F1" s="160"/>
      <c r="G1" s="160"/>
    </row>
    <row r="2" spans="1:7">
      <c r="A2" s="160"/>
      <c r="B2" s="160"/>
      <c r="C2" s="160"/>
      <c r="D2" s="160"/>
      <c r="E2" s="160"/>
      <c r="F2" s="160"/>
      <c r="G2" s="160"/>
    </row>
    <row r="3" spans="1:7">
      <c r="A3" s="160"/>
      <c r="B3" s="160"/>
      <c r="C3" s="160"/>
      <c r="D3" s="160"/>
      <c r="E3" s="160"/>
      <c r="F3" s="160"/>
      <c r="G3" s="160"/>
    </row>
    <row r="4" spans="1:7">
      <c r="A4" s="160"/>
      <c r="B4" s="160"/>
      <c r="C4" s="160"/>
      <c r="D4" s="160"/>
      <c r="E4" s="160"/>
      <c r="F4" s="160"/>
      <c r="G4" s="160"/>
    </row>
    <row r="5" spans="1:7">
      <c r="A5" s="160"/>
      <c r="B5" s="160"/>
      <c r="C5" s="160"/>
      <c r="D5" s="160"/>
      <c r="E5" s="160"/>
      <c r="F5" s="160"/>
      <c r="G5" s="160"/>
    </row>
    <row r="6" spans="1:7" s="5" customFormat="1" ht="30.75" customHeight="1">
      <c r="A6" s="161" t="s">
        <v>0</v>
      </c>
      <c r="B6" s="161"/>
      <c r="C6" s="161"/>
      <c r="D6" s="161"/>
      <c r="E6" s="161"/>
      <c r="F6" s="161"/>
      <c r="G6" s="161"/>
    </row>
    <row r="7" spans="1:7" s="5" customFormat="1" ht="26.25" customHeight="1">
      <c r="A7" s="161" t="s">
        <v>1</v>
      </c>
      <c r="B7" s="161"/>
      <c r="C7" s="161"/>
      <c r="D7" s="161"/>
      <c r="E7" s="161"/>
      <c r="F7" s="161"/>
      <c r="G7" s="161"/>
    </row>
    <row r="8" spans="1:7" s="5" customFormat="1" ht="21" customHeight="1">
      <c r="A8" s="161" t="s">
        <v>273</v>
      </c>
      <c r="B8" s="161"/>
      <c r="C8" s="161"/>
      <c r="D8" s="161"/>
      <c r="E8" s="161"/>
      <c r="F8" s="161"/>
      <c r="G8" s="161"/>
    </row>
    <row r="9" spans="1:7" s="5" customFormat="1" ht="21" customHeight="1">
      <c r="A9" s="12"/>
      <c r="B9" s="12"/>
      <c r="C9" s="12"/>
      <c r="D9" s="12"/>
      <c r="E9" s="12"/>
      <c r="F9" s="12"/>
    </row>
    <row r="10" spans="1:7" s="14" customFormat="1" ht="51" customHeight="1">
      <c r="A10" s="15" t="s">
        <v>2</v>
      </c>
      <c r="B10" s="16" t="s">
        <v>3</v>
      </c>
      <c r="C10" s="17" t="s">
        <v>4</v>
      </c>
      <c r="D10" s="16" t="s">
        <v>5</v>
      </c>
      <c r="E10" s="16" t="s">
        <v>6</v>
      </c>
      <c r="F10" s="18" t="s">
        <v>7</v>
      </c>
      <c r="G10" s="19" t="s">
        <v>22</v>
      </c>
    </row>
    <row r="11" spans="1:7" s="3" customFormat="1" ht="44.25" customHeight="1">
      <c r="A11" s="31">
        <v>45334</v>
      </c>
      <c r="B11" s="32" t="s">
        <v>182</v>
      </c>
      <c r="C11" s="37">
        <v>45323</v>
      </c>
      <c r="D11" s="41" t="s">
        <v>181</v>
      </c>
      <c r="E11" s="34" t="s">
        <v>183</v>
      </c>
      <c r="F11" s="38">
        <v>4479</v>
      </c>
      <c r="G11" s="31" t="s">
        <v>18</v>
      </c>
    </row>
    <row r="12" spans="1:7" s="3" customFormat="1" ht="57" customHeight="1">
      <c r="A12" s="31">
        <v>45358</v>
      </c>
      <c r="B12" s="32" t="s">
        <v>184</v>
      </c>
      <c r="C12" s="37">
        <v>45352</v>
      </c>
      <c r="D12" s="41" t="s">
        <v>181</v>
      </c>
      <c r="E12" s="34" t="s">
        <v>183</v>
      </c>
      <c r="F12" s="39">
        <v>4230.6100000000006</v>
      </c>
      <c r="G12" s="31" t="s">
        <v>18</v>
      </c>
    </row>
    <row r="13" spans="1:7" s="3" customFormat="1" ht="42" customHeight="1">
      <c r="A13" s="31">
        <v>45363</v>
      </c>
      <c r="B13" s="32" t="s">
        <v>274</v>
      </c>
      <c r="C13" s="37">
        <v>45328</v>
      </c>
      <c r="D13" s="41" t="s">
        <v>185</v>
      </c>
      <c r="E13" s="34" t="s">
        <v>275</v>
      </c>
      <c r="F13" s="35">
        <v>85743.52</v>
      </c>
      <c r="G13" s="31" t="s">
        <v>18</v>
      </c>
    </row>
    <row r="14" spans="1:7" s="3" customFormat="1" ht="36" customHeight="1">
      <c r="A14" s="31" t="s">
        <v>100</v>
      </c>
      <c r="B14" s="32" t="s">
        <v>29</v>
      </c>
      <c r="C14" s="37">
        <v>42279</v>
      </c>
      <c r="D14" s="41" t="s">
        <v>23</v>
      </c>
      <c r="E14" s="34" t="s">
        <v>24</v>
      </c>
      <c r="F14" s="35">
        <v>5902.71</v>
      </c>
      <c r="G14" s="31" t="s">
        <v>18</v>
      </c>
    </row>
    <row r="15" spans="1:7" s="3" customFormat="1" ht="33" customHeight="1">
      <c r="A15" s="31" t="s">
        <v>100</v>
      </c>
      <c r="B15" s="32" t="s">
        <v>30</v>
      </c>
      <c r="C15" s="37">
        <v>42279</v>
      </c>
      <c r="D15" s="41" t="s">
        <v>23</v>
      </c>
      <c r="E15" s="34" t="s">
        <v>24</v>
      </c>
      <c r="F15" s="35">
        <v>9284.0499999999993</v>
      </c>
      <c r="G15" s="31" t="s">
        <v>18</v>
      </c>
    </row>
    <row r="16" spans="1:7" s="3" customFormat="1" ht="30.75" customHeight="1">
      <c r="A16" s="31" t="s">
        <v>100</v>
      </c>
      <c r="B16" s="32" t="s">
        <v>31</v>
      </c>
      <c r="C16" s="37">
        <v>42279</v>
      </c>
      <c r="D16" s="41" t="s">
        <v>23</v>
      </c>
      <c r="E16" s="34" t="s">
        <v>24</v>
      </c>
      <c r="F16" s="35">
        <v>7303.95</v>
      </c>
      <c r="G16" s="31" t="s">
        <v>18</v>
      </c>
    </row>
    <row r="17" spans="1:7" s="3" customFormat="1" ht="15.75">
      <c r="A17" s="31" t="s">
        <v>100</v>
      </c>
      <c r="B17" s="32" t="s">
        <v>32</v>
      </c>
      <c r="C17" s="37">
        <v>42293</v>
      </c>
      <c r="D17" s="41" t="s">
        <v>23</v>
      </c>
      <c r="E17" s="34" t="s">
        <v>24</v>
      </c>
      <c r="F17" s="35">
        <v>5747</v>
      </c>
      <c r="G17" s="31" t="s">
        <v>21</v>
      </c>
    </row>
    <row r="18" spans="1:7" s="3" customFormat="1" ht="15.75">
      <c r="A18" s="31" t="s">
        <v>100</v>
      </c>
      <c r="B18" s="32" t="s">
        <v>33</v>
      </c>
      <c r="C18" s="37">
        <v>42293</v>
      </c>
      <c r="D18" s="41" t="s">
        <v>23</v>
      </c>
      <c r="E18" s="34" t="s">
        <v>24</v>
      </c>
      <c r="F18" s="35">
        <v>8960.1</v>
      </c>
      <c r="G18" s="31" t="s">
        <v>19</v>
      </c>
    </row>
    <row r="19" spans="1:7" s="3" customFormat="1" ht="15.75">
      <c r="A19" s="31" t="s">
        <v>100</v>
      </c>
      <c r="B19" s="32" t="s">
        <v>34</v>
      </c>
      <c r="C19" s="37">
        <v>42300</v>
      </c>
      <c r="D19" s="41" t="s">
        <v>23</v>
      </c>
      <c r="E19" s="34" t="s">
        <v>24</v>
      </c>
      <c r="F19" s="35">
        <v>6279.4</v>
      </c>
      <c r="G19" s="31" t="s">
        <v>20</v>
      </c>
    </row>
    <row r="20" spans="1:7" s="3" customFormat="1" ht="46.5" customHeight="1">
      <c r="A20" s="31" t="s">
        <v>100</v>
      </c>
      <c r="B20" s="32" t="s">
        <v>35</v>
      </c>
      <c r="C20" s="37">
        <v>42300</v>
      </c>
      <c r="D20" s="41" t="s">
        <v>23</v>
      </c>
      <c r="E20" s="34" t="s">
        <v>24</v>
      </c>
      <c r="F20" s="35">
        <v>7050.75</v>
      </c>
      <c r="G20" s="31" t="s">
        <v>20</v>
      </c>
    </row>
    <row r="21" spans="1:7" s="3" customFormat="1" ht="48" customHeight="1">
      <c r="A21" s="31" t="s">
        <v>100</v>
      </c>
      <c r="B21" s="32" t="s">
        <v>36</v>
      </c>
      <c r="C21" s="37">
        <v>42347</v>
      </c>
      <c r="D21" s="41" t="s">
        <v>23</v>
      </c>
      <c r="E21" s="34" t="s">
        <v>24</v>
      </c>
      <c r="F21" s="35">
        <v>1899</v>
      </c>
      <c r="G21" s="31" t="s">
        <v>20</v>
      </c>
    </row>
    <row r="22" spans="1:7" s="3" customFormat="1" ht="15.75">
      <c r="A22" s="31" t="s">
        <v>100</v>
      </c>
      <c r="B22" s="32" t="s">
        <v>37</v>
      </c>
      <c r="C22" s="37">
        <v>42347</v>
      </c>
      <c r="D22" s="41" t="s">
        <v>23</v>
      </c>
      <c r="E22" s="34" t="s">
        <v>24</v>
      </c>
      <c r="F22" s="35">
        <v>1899</v>
      </c>
      <c r="G22" s="31" t="s">
        <v>20</v>
      </c>
    </row>
    <row r="23" spans="1:7" s="3" customFormat="1" ht="15.75">
      <c r="A23" s="31" t="s">
        <v>100</v>
      </c>
      <c r="B23" s="32" t="s">
        <v>38</v>
      </c>
      <c r="C23" s="37">
        <v>42347</v>
      </c>
      <c r="D23" s="41" t="s">
        <v>23</v>
      </c>
      <c r="E23" s="34" t="s">
        <v>24</v>
      </c>
      <c r="F23" s="35">
        <v>1899</v>
      </c>
      <c r="G23" s="31" t="s">
        <v>20</v>
      </c>
    </row>
    <row r="24" spans="1:7" s="3" customFormat="1" ht="15.75">
      <c r="A24" s="31" t="s">
        <v>100</v>
      </c>
      <c r="B24" s="32" t="s">
        <v>39</v>
      </c>
      <c r="C24" s="33">
        <v>42347</v>
      </c>
      <c r="D24" s="41" t="s">
        <v>23</v>
      </c>
      <c r="E24" s="34" t="s">
        <v>24</v>
      </c>
      <c r="F24" s="35">
        <v>1899</v>
      </c>
      <c r="G24" s="31" t="s">
        <v>20</v>
      </c>
    </row>
    <row r="25" spans="1:7" s="3" customFormat="1" ht="15.75">
      <c r="A25" s="31" t="s">
        <v>100</v>
      </c>
      <c r="B25" s="32" t="s">
        <v>40</v>
      </c>
      <c r="C25" s="33">
        <v>42347</v>
      </c>
      <c r="D25" s="41" t="s">
        <v>23</v>
      </c>
      <c r="E25" s="34" t="s">
        <v>24</v>
      </c>
      <c r="F25" s="35">
        <v>1899</v>
      </c>
      <c r="G25" s="31" t="s">
        <v>20</v>
      </c>
    </row>
    <row r="26" spans="1:7" s="3" customFormat="1" ht="15.75">
      <c r="A26" s="31" t="s">
        <v>137</v>
      </c>
      <c r="B26" s="32" t="s">
        <v>135</v>
      </c>
      <c r="C26" s="33">
        <v>45321</v>
      </c>
      <c r="D26" s="41" t="s">
        <v>134</v>
      </c>
      <c r="E26" s="34" t="s">
        <v>136</v>
      </c>
      <c r="F26" s="40">
        <v>1441567.5099999998</v>
      </c>
      <c r="G26" s="31" t="s">
        <v>20</v>
      </c>
    </row>
    <row r="27" spans="1:7" s="3" customFormat="1" ht="15.75">
      <c r="A27" s="31">
        <v>45337</v>
      </c>
      <c r="B27" s="32" t="s">
        <v>85</v>
      </c>
      <c r="C27" s="33">
        <v>45334</v>
      </c>
      <c r="D27" s="41" t="s">
        <v>134</v>
      </c>
      <c r="E27" s="34" t="s">
        <v>136</v>
      </c>
      <c r="F27" s="40">
        <v>1132608.6000000001</v>
      </c>
      <c r="G27" s="31" t="s">
        <v>20</v>
      </c>
    </row>
    <row r="28" spans="1:7" s="3" customFormat="1" ht="15.75">
      <c r="A28" s="31">
        <v>45352</v>
      </c>
      <c r="B28" s="32" t="s">
        <v>192</v>
      </c>
      <c r="C28" s="33">
        <v>45348</v>
      </c>
      <c r="D28" s="41" t="s">
        <v>191</v>
      </c>
      <c r="E28" s="34" t="s">
        <v>193</v>
      </c>
      <c r="F28" s="40">
        <v>111203</v>
      </c>
      <c r="G28" s="31" t="s">
        <v>20</v>
      </c>
    </row>
    <row r="29" spans="1:7" s="3" customFormat="1" ht="15.75">
      <c r="A29" s="31">
        <v>45365</v>
      </c>
      <c r="B29" s="32" t="s">
        <v>276</v>
      </c>
      <c r="C29" s="33">
        <v>45356</v>
      </c>
      <c r="D29" s="41" t="s">
        <v>191</v>
      </c>
      <c r="E29" s="34" t="s">
        <v>277</v>
      </c>
      <c r="F29" s="40">
        <v>13191.22</v>
      </c>
      <c r="G29" s="31" t="s">
        <v>20</v>
      </c>
    </row>
    <row r="30" spans="1:7" s="3" customFormat="1" ht="15.75">
      <c r="A30" s="31">
        <v>45370</v>
      </c>
      <c r="B30" s="32" t="s">
        <v>278</v>
      </c>
      <c r="C30" s="33">
        <v>45363</v>
      </c>
      <c r="D30" s="41" t="s">
        <v>191</v>
      </c>
      <c r="E30" s="34" t="s">
        <v>279</v>
      </c>
      <c r="F30" s="40">
        <v>7549</v>
      </c>
      <c r="G30" s="31" t="s">
        <v>20</v>
      </c>
    </row>
    <row r="31" spans="1:7" s="3" customFormat="1" ht="15.75">
      <c r="A31" s="31">
        <v>45370</v>
      </c>
      <c r="B31" s="32" t="s">
        <v>281</v>
      </c>
      <c r="C31" s="31">
        <v>45363</v>
      </c>
      <c r="D31" s="41" t="s">
        <v>280</v>
      </c>
      <c r="E31" s="34" t="s">
        <v>282</v>
      </c>
      <c r="F31" s="40">
        <v>86000</v>
      </c>
      <c r="G31" s="31" t="s">
        <v>18</v>
      </c>
    </row>
    <row r="32" spans="1:7" s="3" customFormat="1" ht="15.75">
      <c r="A32" s="31">
        <v>43557</v>
      </c>
      <c r="B32" s="32" t="s">
        <v>42</v>
      </c>
      <c r="C32" s="31">
        <v>43553</v>
      </c>
      <c r="D32" s="41" t="s">
        <v>27</v>
      </c>
      <c r="E32" s="34" t="s">
        <v>28</v>
      </c>
      <c r="F32" s="40">
        <v>2900</v>
      </c>
      <c r="G32" s="31" t="s">
        <v>18</v>
      </c>
    </row>
    <row r="33" spans="1:7" s="3" customFormat="1" ht="15.75">
      <c r="A33" s="31">
        <v>43563</v>
      </c>
      <c r="B33" s="32" t="s">
        <v>42</v>
      </c>
      <c r="C33" s="31">
        <v>43558</v>
      </c>
      <c r="D33" s="41" t="s">
        <v>27</v>
      </c>
      <c r="E33" s="34" t="s">
        <v>28</v>
      </c>
      <c r="F33" s="40">
        <v>1250</v>
      </c>
      <c r="G33" s="31" t="s">
        <v>18</v>
      </c>
    </row>
    <row r="34" spans="1:7" s="3" customFormat="1" ht="15.75">
      <c r="A34" s="31">
        <v>43622</v>
      </c>
      <c r="B34" s="32" t="s">
        <v>42</v>
      </c>
      <c r="C34" s="31">
        <v>43616</v>
      </c>
      <c r="D34" s="41" t="s">
        <v>27</v>
      </c>
      <c r="E34" s="34" t="s">
        <v>28</v>
      </c>
      <c r="F34" s="36">
        <v>1800</v>
      </c>
      <c r="G34" s="31" t="s">
        <v>18</v>
      </c>
    </row>
    <row r="35" spans="1:7" s="3" customFormat="1" ht="28.5" customHeight="1">
      <c r="A35" s="31">
        <v>43749</v>
      </c>
      <c r="B35" s="32" t="s">
        <v>42</v>
      </c>
      <c r="C35" s="31">
        <v>43748</v>
      </c>
      <c r="D35" s="41" t="s">
        <v>27</v>
      </c>
      <c r="E35" s="34" t="s">
        <v>28</v>
      </c>
      <c r="F35" s="36">
        <v>3850</v>
      </c>
      <c r="G35" s="31" t="s">
        <v>18</v>
      </c>
    </row>
    <row r="36" spans="1:7" s="3" customFormat="1" ht="33" customHeight="1">
      <c r="A36" s="31">
        <v>43530</v>
      </c>
      <c r="B36" s="32" t="s">
        <v>42</v>
      </c>
      <c r="C36" s="33">
        <v>43864</v>
      </c>
      <c r="D36" s="41" t="s">
        <v>27</v>
      </c>
      <c r="E36" s="34" t="s">
        <v>28</v>
      </c>
      <c r="F36" s="36">
        <v>2500</v>
      </c>
      <c r="G36" s="31" t="s">
        <v>18</v>
      </c>
    </row>
    <row r="37" spans="1:7" s="3" customFormat="1" ht="15.75">
      <c r="A37" s="31">
        <v>45341</v>
      </c>
      <c r="B37" s="32" t="s">
        <v>195</v>
      </c>
      <c r="C37" s="33">
        <v>45330</v>
      </c>
      <c r="D37" s="41" t="s">
        <v>194</v>
      </c>
      <c r="E37" s="34" t="s">
        <v>196</v>
      </c>
      <c r="F37" s="36">
        <v>3540</v>
      </c>
      <c r="G37" s="31" t="s">
        <v>18</v>
      </c>
    </row>
    <row r="38" spans="1:7" s="3" customFormat="1" ht="15.75">
      <c r="A38" s="31">
        <v>45350</v>
      </c>
      <c r="B38" s="32" t="s">
        <v>199</v>
      </c>
      <c r="C38" s="33">
        <v>45345</v>
      </c>
      <c r="D38" s="41" t="s">
        <v>194</v>
      </c>
      <c r="E38" s="34" t="s">
        <v>200</v>
      </c>
      <c r="F38" s="36">
        <v>204717</v>
      </c>
      <c r="G38" s="31" t="s">
        <v>18</v>
      </c>
    </row>
    <row r="39" spans="1:7" s="3" customFormat="1" ht="15.75">
      <c r="A39" s="31">
        <v>45370</v>
      </c>
      <c r="B39" s="32" t="s">
        <v>283</v>
      </c>
      <c r="C39" s="33">
        <v>45364</v>
      </c>
      <c r="D39" s="41" t="s">
        <v>194</v>
      </c>
      <c r="E39" s="34" t="s">
        <v>200</v>
      </c>
      <c r="F39" s="36">
        <v>5991</v>
      </c>
      <c r="G39" s="31" t="s">
        <v>18</v>
      </c>
    </row>
    <row r="40" spans="1:7" s="3" customFormat="1" ht="15.75">
      <c r="A40" s="31">
        <v>45370</v>
      </c>
      <c r="B40" s="32" t="s">
        <v>284</v>
      </c>
      <c r="C40" s="33">
        <v>45357</v>
      </c>
      <c r="D40" s="41" t="s">
        <v>194</v>
      </c>
      <c r="E40" s="34" t="s">
        <v>200</v>
      </c>
      <c r="F40" s="40">
        <v>22302</v>
      </c>
      <c r="G40" s="31" t="s">
        <v>18</v>
      </c>
    </row>
    <row r="41" spans="1:7" s="3" customFormat="1" ht="15.75">
      <c r="A41" s="31">
        <v>45363</v>
      </c>
      <c r="B41" s="32" t="s">
        <v>286</v>
      </c>
      <c r="C41" s="33">
        <v>45335</v>
      </c>
      <c r="D41" s="41" t="s">
        <v>285</v>
      </c>
      <c r="E41" s="34" t="s">
        <v>233</v>
      </c>
      <c r="F41" s="36">
        <v>28357.38</v>
      </c>
      <c r="G41" s="31" t="s">
        <v>18</v>
      </c>
    </row>
    <row r="42" spans="1:7" s="3" customFormat="1" ht="15.75">
      <c r="A42" s="31">
        <v>45363</v>
      </c>
      <c r="B42" s="32" t="s">
        <v>287</v>
      </c>
      <c r="C42" s="33">
        <v>45330</v>
      </c>
      <c r="D42" s="41" t="s">
        <v>285</v>
      </c>
      <c r="E42" s="34" t="s">
        <v>233</v>
      </c>
      <c r="F42" s="36">
        <v>137687.75</v>
      </c>
      <c r="G42" s="31" t="s">
        <v>18</v>
      </c>
    </row>
    <row r="43" spans="1:7" s="3" customFormat="1" ht="15.75">
      <c r="A43" s="31">
        <v>44931</v>
      </c>
      <c r="B43" s="32" t="s">
        <v>139</v>
      </c>
      <c r="C43" s="33">
        <v>44950</v>
      </c>
      <c r="D43" s="41" t="s">
        <v>138</v>
      </c>
      <c r="E43" s="34" t="s">
        <v>140</v>
      </c>
      <c r="F43" s="36">
        <v>10700</v>
      </c>
      <c r="G43" s="31" t="s">
        <v>18</v>
      </c>
    </row>
    <row r="44" spans="1:7" s="3" customFormat="1" ht="15.75">
      <c r="A44" s="31">
        <v>45370</v>
      </c>
      <c r="B44" s="32" t="s">
        <v>288</v>
      </c>
      <c r="C44" s="33">
        <v>45364</v>
      </c>
      <c r="D44" s="41" t="s">
        <v>105</v>
      </c>
      <c r="E44" s="34" t="s">
        <v>289</v>
      </c>
      <c r="F44" s="36">
        <v>8355.58</v>
      </c>
      <c r="G44" s="31" t="s">
        <v>18</v>
      </c>
    </row>
    <row r="45" spans="1:7" s="3" customFormat="1" ht="29.25" customHeight="1">
      <c r="A45" s="31">
        <v>45358</v>
      </c>
      <c r="B45" s="32" t="s">
        <v>205</v>
      </c>
      <c r="C45" s="33">
        <v>45351</v>
      </c>
      <c r="D45" s="41" t="s">
        <v>204</v>
      </c>
      <c r="E45" s="34" t="s">
        <v>206</v>
      </c>
      <c r="F45" s="36">
        <v>41800</v>
      </c>
      <c r="G45" s="31" t="s">
        <v>18</v>
      </c>
    </row>
    <row r="46" spans="1:7" s="3" customFormat="1" ht="15.75">
      <c r="A46" s="31">
        <v>45362</v>
      </c>
      <c r="B46" s="32" t="s">
        <v>207</v>
      </c>
      <c r="C46" s="33">
        <v>45358</v>
      </c>
      <c r="D46" s="41" t="s">
        <v>204</v>
      </c>
      <c r="E46" s="34" t="s">
        <v>206</v>
      </c>
      <c r="F46" s="36">
        <v>39400</v>
      </c>
      <c r="G46" s="31" t="s">
        <v>18</v>
      </c>
    </row>
    <row r="47" spans="1:7" s="3" customFormat="1" ht="15.75">
      <c r="A47" s="31">
        <v>45362</v>
      </c>
      <c r="B47" s="32" t="s">
        <v>208</v>
      </c>
      <c r="C47" s="33">
        <v>45358</v>
      </c>
      <c r="D47" s="41" t="s">
        <v>204</v>
      </c>
      <c r="E47" s="34" t="s">
        <v>209</v>
      </c>
      <c r="F47" s="36">
        <v>26400</v>
      </c>
      <c r="G47" s="31" t="s">
        <v>18</v>
      </c>
    </row>
    <row r="48" spans="1:7" s="3" customFormat="1" ht="15.75">
      <c r="A48" s="31">
        <v>45365</v>
      </c>
      <c r="B48" s="32" t="s">
        <v>290</v>
      </c>
      <c r="C48" s="33">
        <v>45362</v>
      </c>
      <c r="D48" s="41" t="s">
        <v>204</v>
      </c>
      <c r="E48" s="34" t="s">
        <v>291</v>
      </c>
      <c r="F48" s="36">
        <v>56000</v>
      </c>
      <c r="G48" s="31" t="s">
        <v>19</v>
      </c>
    </row>
    <row r="49" spans="1:7" s="3" customFormat="1" ht="15.75">
      <c r="A49" s="31">
        <v>45370</v>
      </c>
      <c r="B49" s="32" t="s">
        <v>292</v>
      </c>
      <c r="C49" s="33">
        <v>45364</v>
      </c>
      <c r="D49" s="41" t="s">
        <v>204</v>
      </c>
      <c r="E49" s="34" t="s">
        <v>293</v>
      </c>
      <c r="F49" s="36">
        <v>66100</v>
      </c>
      <c r="G49" s="31" t="s">
        <v>18</v>
      </c>
    </row>
    <row r="50" spans="1:7" s="3" customFormat="1" ht="15.75">
      <c r="A50" s="31">
        <v>45370</v>
      </c>
      <c r="B50" s="32" t="s">
        <v>294</v>
      </c>
      <c r="C50" s="33">
        <v>45364</v>
      </c>
      <c r="D50" s="41" t="s">
        <v>204</v>
      </c>
      <c r="E50" s="34" t="s">
        <v>295</v>
      </c>
      <c r="F50" s="36">
        <v>12000</v>
      </c>
      <c r="G50" s="31" t="s">
        <v>18</v>
      </c>
    </row>
    <row r="51" spans="1:7" s="3" customFormat="1" ht="15.75">
      <c r="A51" s="31">
        <v>45370</v>
      </c>
      <c r="B51" s="32" t="s">
        <v>296</v>
      </c>
      <c r="C51" s="33">
        <v>45365</v>
      </c>
      <c r="D51" s="41" t="s">
        <v>204</v>
      </c>
      <c r="E51" s="34" t="s">
        <v>293</v>
      </c>
      <c r="F51" s="36">
        <v>66100</v>
      </c>
      <c r="G51" s="31" t="s">
        <v>18</v>
      </c>
    </row>
    <row r="52" spans="1:7" s="3" customFormat="1" ht="15.75">
      <c r="A52" s="31">
        <v>45370</v>
      </c>
      <c r="B52" s="32" t="s">
        <v>297</v>
      </c>
      <c r="C52" s="33">
        <v>45365</v>
      </c>
      <c r="D52" s="41" t="s">
        <v>204</v>
      </c>
      <c r="E52" s="34" t="s">
        <v>298</v>
      </c>
      <c r="F52" s="36">
        <v>101800</v>
      </c>
      <c r="G52" s="31" t="s">
        <v>18</v>
      </c>
    </row>
    <row r="53" spans="1:7" s="3" customFormat="1" ht="15.75">
      <c r="A53" s="31">
        <v>45376</v>
      </c>
      <c r="B53" s="32" t="s">
        <v>299</v>
      </c>
      <c r="C53" s="33">
        <v>45370</v>
      </c>
      <c r="D53" s="41" t="s">
        <v>204</v>
      </c>
      <c r="E53" s="34" t="s">
        <v>300</v>
      </c>
      <c r="F53" s="36">
        <v>76250</v>
      </c>
      <c r="G53" s="31" t="s">
        <v>18</v>
      </c>
    </row>
    <row r="54" spans="1:7" s="3" customFormat="1" ht="15.75">
      <c r="A54" s="31">
        <v>45376</v>
      </c>
      <c r="B54" s="32" t="s">
        <v>301</v>
      </c>
      <c r="C54" s="33">
        <v>45370</v>
      </c>
      <c r="D54" s="41" t="s">
        <v>204</v>
      </c>
      <c r="E54" s="34" t="s">
        <v>291</v>
      </c>
      <c r="F54" s="36">
        <v>19200</v>
      </c>
      <c r="G54" s="31" t="s">
        <v>18</v>
      </c>
    </row>
    <row r="55" spans="1:7" s="3" customFormat="1" ht="15.75">
      <c r="A55" s="31">
        <v>45376</v>
      </c>
      <c r="B55" s="32" t="s">
        <v>302</v>
      </c>
      <c r="C55" s="33">
        <v>45370</v>
      </c>
      <c r="D55" s="41" t="s">
        <v>204</v>
      </c>
      <c r="E55" s="34" t="s">
        <v>303</v>
      </c>
      <c r="F55" s="36">
        <v>9600</v>
      </c>
      <c r="G55" s="31" t="s">
        <v>18</v>
      </c>
    </row>
    <row r="56" spans="1:7" s="3" customFormat="1" ht="15.75">
      <c r="A56" s="31">
        <v>45376</v>
      </c>
      <c r="B56" s="32" t="s">
        <v>304</v>
      </c>
      <c r="C56" s="33">
        <v>45371</v>
      </c>
      <c r="D56" s="41" t="s">
        <v>204</v>
      </c>
      <c r="E56" s="34" t="s">
        <v>298</v>
      </c>
      <c r="F56" s="36">
        <v>101800</v>
      </c>
      <c r="G56" s="31" t="s">
        <v>18</v>
      </c>
    </row>
    <row r="57" spans="1:7" s="3" customFormat="1" ht="15.75">
      <c r="A57" s="31">
        <v>45376</v>
      </c>
      <c r="B57" s="32" t="s">
        <v>305</v>
      </c>
      <c r="C57" s="33">
        <v>45371</v>
      </c>
      <c r="D57" s="41" t="s">
        <v>204</v>
      </c>
      <c r="E57" s="34" t="s">
        <v>293</v>
      </c>
      <c r="F57" s="36">
        <v>67100</v>
      </c>
      <c r="G57" s="31" t="s">
        <v>18</v>
      </c>
    </row>
    <row r="58" spans="1:7" s="3" customFormat="1" ht="15.75">
      <c r="A58" s="31">
        <v>45358</v>
      </c>
      <c r="B58" s="32" t="s">
        <v>211</v>
      </c>
      <c r="C58" s="33">
        <v>45330</v>
      </c>
      <c r="D58" s="41" t="s">
        <v>210</v>
      </c>
      <c r="E58" s="34" t="s">
        <v>212</v>
      </c>
      <c r="F58" s="36">
        <v>81420</v>
      </c>
      <c r="G58" s="31" t="s">
        <v>18</v>
      </c>
    </row>
    <row r="59" spans="1:7" s="3" customFormat="1" ht="15.75">
      <c r="A59" s="31">
        <v>45358</v>
      </c>
      <c r="B59" s="32" t="s">
        <v>184</v>
      </c>
      <c r="C59" s="33">
        <v>45329</v>
      </c>
      <c r="D59" s="41" t="s">
        <v>210</v>
      </c>
      <c r="E59" s="34" t="s">
        <v>213</v>
      </c>
      <c r="F59" s="36">
        <v>9204</v>
      </c>
      <c r="G59" s="31" t="s">
        <v>18</v>
      </c>
    </row>
    <row r="60" spans="1:7" s="3" customFormat="1" ht="30.75" customHeight="1">
      <c r="A60" s="31">
        <v>45350</v>
      </c>
      <c r="B60" s="32" t="s">
        <v>199</v>
      </c>
      <c r="C60" s="33">
        <v>45344</v>
      </c>
      <c r="D60" s="41" t="s">
        <v>214</v>
      </c>
      <c r="E60" s="34" t="s">
        <v>215</v>
      </c>
      <c r="F60" s="36">
        <v>240000</v>
      </c>
      <c r="G60" s="31" t="s">
        <v>18</v>
      </c>
    </row>
    <row r="61" spans="1:7" s="3" customFormat="1" ht="15.75">
      <c r="A61" s="31">
        <v>45363</v>
      </c>
      <c r="B61" s="32" t="s">
        <v>157</v>
      </c>
      <c r="C61" s="33">
        <v>45352</v>
      </c>
      <c r="D61" s="41" t="s">
        <v>306</v>
      </c>
      <c r="E61" s="34" t="s">
        <v>307</v>
      </c>
      <c r="F61" s="36">
        <v>191160</v>
      </c>
      <c r="G61" s="31" t="s">
        <v>18</v>
      </c>
    </row>
    <row r="62" spans="1:7" s="3" customFormat="1" ht="15.75">
      <c r="A62" s="31">
        <v>45363</v>
      </c>
      <c r="B62" s="32" t="s">
        <v>308</v>
      </c>
      <c r="C62" s="33">
        <v>45358</v>
      </c>
      <c r="D62" s="41" t="s">
        <v>306</v>
      </c>
      <c r="E62" s="34" t="s">
        <v>307</v>
      </c>
      <c r="F62" s="36">
        <v>118590</v>
      </c>
      <c r="G62" s="31" t="s">
        <v>18</v>
      </c>
    </row>
    <row r="63" spans="1:7" s="3" customFormat="1" ht="15.75">
      <c r="A63" s="31">
        <v>44154</v>
      </c>
      <c r="B63" s="32" t="s">
        <v>47</v>
      </c>
      <c r="C63" s="33">
        <v>44074</v>
      </c>
      <c r="D63" s="41" t="s">
        <v>45</v>
      </c>
      <c r="E63" s="34" t="s">
        <v>46</v>
      </c>
      <c r="F63" s="36">
        <v>44000</v>
      </c>
      <c r="G63" s="31" t="s">
        <v>18</v>
      </c>
    </row>
    <row r="64" spans="1:7" s="3" customFormat="1" ht="45">
      <c r="A64" s="31">
        <v>44987</v>
      </c>
      <c r="B64" s="32" t="s">
        <v>90</v>
      </c>
      <c r="C64" s="33">
        <v>44978</v>
      </c>
      <c r="D64" s="41" t="s">
        <v>87</v>
      </c>
      <c r="E64" s="34" t="s">
        <v>88</v>
      </c>
      <c r="F64" s="36">
        <v>387040</v>
      </c>
      <c r="G64" s="31" t="s">
        <v>18</v>
      </c>
    </row>
    <row r="65" spans="1:7" s="3" customFormat="1" ht="30">
      <c r="A65" s="32">
        <v>45365</v>
      </c>
      <c r="B65" s="32" t="s">
        <v>310</v>
      </c>
      <c r="C65" s="33">
        <v>45358</v>
      </c>
      <c r="D65" s="41" t="s">
        <v>309</v>
      </c>
      <c r="E65" s="34" t="s">
        <v>311</v>
      </c>
      <c r="F65" s="36">
        <v>48970</v>
      </c>
      <c r="G65" s="31" t="s">
        <v>18</v>
      </c>
    </row>
    <row r="66" spans="1:7" s="3" customFormat="1" ht="15.75">
      <c r="A66" s="31">
        <v>45376</v>
      </c>
      <c r="B66" s="32" t="s">
        <v>313</v>
      </c>
      <c r="C66" s="33">
        <v>45372</v>
      </c>
      <c r="D66" s="41" t="s">
        <v>312</v>
      </c>
      <c r="E66" s="34" t="s">
        <v>314</v>
      </c>
      <c r="F66" s="36">
        <v>227150</v>
      </c>
      <c r="G66" s="31" t="s">
        <v>18</v>
      </c>
    </row>
    <row r="67" spans="1:7" s="3" customFormat="1" ht="30">
      <c r="A67" s="31">
        <v>43497</v>
      </c>
      <c r="B67" s="32" t="s">
        <v>42</v>
      </c>
      <c r="C67" s="33">
        <v>43160</v>
      </c>
      <c r="D67" s="41" t="s">
        <v>51</v>
      </c>
      <c r="E67" s="34" t="s">
        <v>52</v>
      </c>
      <c r="F67" s="36">
        <v>3788.14</v>
      </c>
      <c r="G67" s="31" t="s">
        <v>18</v>
      </c>
    </row>
    <row r="68" spans="1:7" s="3" customFormat="1" ht="30">
      <c r="A68" s="31">
        <v>43497</v>
      </c>
      <c r="B68" s="32" t="s">
        <v>42</v>
      </c>
      <c r="C68" s="33">
        <v>43252</v>
      </c>
      <c r="D68" s="41" t="s">
        <v>51</v>
      </c>
      <c r="E68" s="34" t="s">
        <v>53</v>
      </c>
      <c r="F68" s="35">
        <v>3788.14</v>
      </c>
      <c r="G68" s="31" t="s">
        <v>18</v>
      </c>
    </row>
    <row r="69" spans="1:7" s="3" customFormat="1" ht="30">
      <c r="A69" s="31">
        <v>43497</v>
      </c>
      <c r="B69" s="32" t="s">
        <v>42</v>
      </c>
      <c r="C69" s="33">
        <v>43344</v>
      </c>
      <c r="D69" s="41" t="s">
        <v>51</v>
      </c>
      <c r="E69" s="34" t="s">
        <v>54</v>
      </c>
      <c r="F69" s="36">
        <v>3788.14</v>
      </c>
      <c r="G69" s="31" t="s">
        <v>18</v>
      </c>
    </row>
    <row r="70" spans="1:7" s="3" customFormat="1" ht="50.25" customHeight="1">
      <c r="A70" s="31">
        <v>43497</v>
      </c>
      <c r="B70" s="32" t="s">
        <v>42</v>
      </c>
      <c r="C70" s="33">
        <v>43435</v>
      </c>
      <c r="D70" s="41" t="s">
        <v>51</v>
      </c>
      <c r="E70" s="34" t="s">
        <v>55</v>
      </c>
      <c r="F70" s="36">
        <v>3788.14</v>
      </c>
      <c r="G70" s="31" t="s">
        <v>18</v>
      </c>
    </row>
    <row r="71" spans="1:7" s="3" customFormat="1" ht="59.25" customHeight="1">
      <c r="A71" s="31">
        <v>43527</v>
      </c>
      <c r="B71" s="32" t="s">
        <v>42</v>
      </c>
      <c r="C71" s="33">
        <v>43525</v>
      </c>
      <c r="D71" s="41" t="s">
        <v>51</v>
      </c>
      <c r="E71" s="34" t="s">
        <v>52</v>
      </c>
      <c r="F71" s="40">
        <v>3788.14</v>
      </c>
      <c r="G71" s="31" t="s">
        <v>18</v>
      </c>
    </row>
    <row r="72" spans="1:7" s="3" customFormat="1" ht="52.5" customHeight="1">
      <c r="A72" s="31">
        <v>43622</v>
      </c>
      <c r="B72" s="32" t="s">
        <v>42</v>
      </c>
      <c r="C72" s="33">
        <v>43617</v>
      </c>
      <c r="D72" s="41" t="s">
        <v>51</v>
      </c>
      <c r="E72" s="34" t="s">
        <v>53</v>
      </c>
      <c r="F72" s="40">
        <v>3788.14</v>
      </c>
      <c r="G72" s="31" t="s">
        <v>18</v>
      </c>
    </row>
    <row r="73" spans="1:7" s="3" customFormat="1" ht="30">
      <c r="A73" s="31">
        <v>43717</v>
      </c>
      <c r="B73" s="32" t="s">
        <v>42</v>
      </c>
      <c r="C73" s="33">
        <v>43709</v>
      </c>
      <c r="D73" s="41" t="s">
        <v>51</v>
      </c>
      <c r="E73" s="34" t="s">
        <v>57</v>
      </c>
      <c r="F73" s="40">
        <v>4182</v>
      </c>
      <c r="G73" s="31" t="s">
        <v>18</v>
      </c>
    </row>
    <row r="74" spans="1:7" s="3" customFormat="1" ht="30">
      <c r="A74" s="31">
        <v>43802</v>
      </c>
      <c r="B74" s="32" t="s">
        <v>42</v>
      </c>
      <c r="C74" s="33">
        <v>43800</v>
      </c>
      <c r="D74" s="41" t="s">
        <v>51</v>
      </c>
      <c r="E74" s="34" t="s">
        <v>58</v>
      </c>
      <c r="F74" s="40">
        <v>19170</v>
      </c>
      <c r="G74" s="31" t="s">
        <v>18</v>
      </c>
    </row>
    <row r="75" spans="1:7" s="3" customFormat="1" ht="32.25" customHeight="1">
      <c r="A75" s="31">
        <v>43802</v>
      </c>
      <c r="B75" s="32" t="s">
        <v>42</v>
      </c>
      <c r="C75" s="33">
        <v>43800</v>
      </c>
      <c r="D75" s="41" t="s">
        <v>51</v>
      </c>
      <c r="E75" s="34" t="s">
        <v>59</v>
      </c>
      <c r="F75" s="40">
        <v>4182</v>
      </c>
      <c r="G75" s="31" t="s">
        <v>18</v>
      </c>
    </row>
    <row r="76" spans="1:7" s="3" customFormat="1" ht="30">
      <c r="A76" s="31">
        <v>43896</v>
      </c>
      <c r="B76" s="32" t="s">
        <v>42</v>
      </c>
      <c r="C76" s="33">
        <v>43891</v>
      </c>
      <c r="D76" s="41" t="s">
        <v>51</v>
      </c>
      <c r="E76" s="34" t="s">
        <v>60</v>
      </c>
      <c r="F76" s="40">
        <v>4182</v>
      </c>
      <c r="G76" s="31" t="s">
        <v>18</v>
      </c>
    </row>
    <row r="77" spans="1:7" s="3" customFormat="1" ht="30">
      <c r="A77" s="31" t="s">
        <v>100</v>
      </c>
      <c r="B77" s="32">
        <v>8</v>
      </c>
      <c r="C77" s="33">
        <v>44049</v>
      </c>
      <c r="D77" s="41" t="s">
        <v>118</v>
      </c>
      <c r="E77" s="34" t="s">
        <v>62</v>
      </c>
      <c r="F77" s="40">
        <v>29834</v>
      </c>
      <c r="G77" s="31" t="s">
        <v>18</v>
      </c>
    </row>
    <row r="78" spans="1:7" s="13" customFormat="1" ht="30">
      <c r="A78" s="31" t="s">
        <v>100</v>
      </c>
      <c r="B78" s="28">
        <v>9</v>
      </c>
      <c r="C78" s="29">
        <v>44049</v>
      </c>
      <c r="D78" s="41" t="s">
        <v>61</v>
      </c>
      <c r="E78" s="30" t="s">
        <v>63</v>
      </c>
      <c r="F78" s="20">
        <v>19234</v>
      </c>
      <c r="G78" s="31" t="s">
        <v>18</v>
      </c>
    </row>
    <row r="79" spans="1:7" s="13" customFormat="1" ht="15.75">
      <c r="A79" s="27">
        <v>44154</v>
      </c>
      <c r="B79" s="28" t="s">
        <v>64</v>
      </c>
      <c r="C79" s="29">
        <v>44131</v>
      </c>
      <c r="D79" s="41" t="s">
        <v>65</v>
      </c>
      <c r="E79" s="30" t="s">
        <v>66</v>
      </c>
      <c r="F79" s="20">
        <v>120138.7</v>
      </c>
      <c r="G79" s="31" t="s">
        <v>18</v>
      </c>
    </row>
    <row r="80" spans="1:7" s="13" customFormat="1" ht="30">
      <c r="A80" s="27">
        <v>45183</v>
      </c>
      <c r="B80" s="28" t="s">
        <v>112</v>
      </c>
      <c r="C80" s="29">
        <v>45173</v>
      </c>
      <c r="D80" s="41" t="s">
        <v>117</v>
      </c>
      <c r="E80" s="30" t="s">
        <v>113</v>
      </c>
      <c r="F80" s="20">
        <v>346259.20000000001</v>
      </c>
      <c r="G80" s="31" t="s">
        <v>18</v>
      </c>
    </row>
    <row r="81" spans="1:7" s="13" customFormat="1" ht="30">
      <c r="A81" s="27">
        <v>45341</v>
      </c>
      <c r="B81" s="28" t="s">
        <v>223</v>
      </c>
      <c r="C81" s="29">
        <v>45328</v>
      </c>
      <c r="D81" s="41" t="s">
        <v>222</v>
      </c>
      <c r="E81" s="30" t="s">
        <v>224</v>
      </c>
      <c r="F81" s="20">
        <v>484280</v>
      </c>
      <c r="G81" s="31" t="s">
        <v>18</v>
      </c>
    </row>
    <row r="82" spans="1:7" s="13" customFormat="1" ht="30">
      <c r="A82" s="27">
        <v>44470</v>
      </c>
      <c r="B82" s="28" t="s">
        <v>71</v>
      </c>
      <c r="C82" s="29">
        <v>44469</v>
      </c>
      <c r="D82" s="41" t="s">
        <v>67</v>
      </c>
      <c r="E82" s="30" t="s">
        <v>68</v>
      </c>
      <c r="F82" s="20">
        <v>2596</v>
      </c>
      <c r="G82" s="31" t="s">
        <v>18</v>
      </c>
    </row>
    <row r="83" spans="1:7" s="13" customFormat="1" ht="30">
      <c r="A83" s="27">
        <v>44505</v>
      </c>
      <c r="B83" s="28" t="s">
        <v>72</v>
      </c>
      <c r="C83" s="29">
        <v>44503</v>
      </c>
      <c r="D83" s="41" t="s">
        <v>67</v>
      </c>
      <c r="E83" s="30" t="s">
        <v>69</v>
      </c>
      <c r="F83" s="20">
        <v>7670</v>
      </c>
      <c r="G83" s="31" t="s">
        <v>18</v>
      </c>
    </row>
    <row r="84" spans="1:7" s="13" customFormat="1" ht="30">
      <c r="A84" s="27">
        <v>44522</v>
      </c>
      <c r="B84" s="28" t="s">
        <v>41</v>
      </c>
      <c r="C84" s="29">
        <v>44503</v>
      </c>
      <c r="D84" s="41" t="s">
        <v>67</v>
      </c>
      <c r="E84" s="30" t="s">
        <v>70</v>
      </c>
      <c r="F84" s="20">
        <v>1416</v>
      </c>
      <c r="G84" s="31" t="s">
        <v>18</v>
      </c>
    </row>
    <row r="85" spans="1:7" s="13" customFormat="1" ht="30">
      <c r="A85" s="27">
        <v>45315</v>
      </c>
      <c r="B85" s="28" t="s">
        <v>164</v>
      </c>
      <c r="C85" s="29">
        <v>45306</v>
      </c>
      <c r="D85" s="41" t="s">
        <v>119</v>
      </c>
      <c r="E85" s="30" t="s">
        <v>165</v>
      </c>
      <c r="F85" s="20">
        <v>79086.069999999992</v>
      </c>
      <c r="G85" s="31" t="s">
        <v>18</v>
      </c>
    </row>
    <row r="86" spans="1:7" s="13" customFormat="1" ht="30">
      <c r="A86" s="27">
        <v>45343</v>
      </c>
      <c r="B86" s="28" t="s">
        <v>146</v>
      </c>
      <c r="C86" s="29">
        <v>45317</v>
      </c>
      <c r="D86" s="41" t="s">
        <v>119</v>
      </c>
      <c r="E86" s="30" t="s">
        <v>225</v>
      </c>
      <c r="F86" s="20">
        <v>70552.2</v>
      </c>
      <c r="G86" s="31" t="s">
        <v>18</v>
      </c>
    </row>
    <row r="87" spans="1:7" s="13" customFormat="1" ht="30">
      <c r="A87" s="27">
        <v>45358</v>
      </c>
      <c r="B87" s="28" t="s">
        <v>226</v>
      </c>
      <c r="C87" s="29">
        <v>45335</v>
      </c>
      <c r="D87" s="41" t="s">
        <v>119</v>
      </c>
      <c r="E87" s="30" t="s">
        <v>227</v>
      </c>
      <c r="F87" s="20">
        <v>27912.9</v>
      </c>
      <c r="G87" s="31" t="s">
        <v>18</v>
      </c>
    </row>
    <row r="88" spans="1:7" s="13" customFormat="1" ht="30">
      <c r="A88" s="27">
        <v>45358</v>
      </c>
      <c r="B88" s="28" t="s">
        <v>229</v>
      </c>
      <c r="C88" s="29">
        <v>45327</v>
      </c>
      <c r="D88" s="41" t="s">
        <v>228</v>
      </c>
      <c r="E88" s="30" t="s">
        <v>230</v>
      </c>
      <c r="F88" s="20">
        <v>100702.77</v>
      </c>
      <c r="G88" s="31" t="s">
        <v>18</v>
      </c>
    </row>
    <row r="89" spans="1:7" s="13" customFormat="1" ht="15.75">
      <c r="A89" s="27">
        <v>45363</v>
      </c>
      <c r="B89" s="28" t="s">
        <v>315</v>
      </c>
      <c r="C89" s="29">
        <v>45308</v>
      </c>
      <c r="D89" s="41" t="s">
        <v>228</v>
      </c>
      <c r="E89" s="30" t="s">
        <v>316</v>
      </c>
      <c r="F89" s="20">
        <v>162489.96</v>
      </c>
      <c r="G89" s="31" t="s">
        <v>18</v>
      </c>
    </row>
    <row r="90" spans="1:7" s="13" customFormat="1" ht="30">
      <c r="A90" s="27">
        <v>45363</v>
      </c>
      <c r="B90" s="28" t="s">
        <v>317</v>
      </c>
      <c r="C90" s="29">
        <v>45329</v>
      </c>
      <c r="D90" s="41" t="s">
        <v>228</v>
      </c>
      <c r="E90" s="30" t="s">
        <v>318</v>
      </c>
      <c r="F90" s="20">
        <v>516397.5</v>
      </c>
      <c r="G90" s="31" t="s">
        <v>18</v>
      </c>
    </row>
    <row r="91" spans="1:7" s="13" customFormat="1" ht="30">
      <c r="A91" s="27">
        <v>45376</v>
      </c>
      <c r="B91" s="28" t="s">
        <v>320</v>
      </c>
      <c r="C91" s="29">
        <v>45373</v>
      </c>
      <c r="D91" s="41" t="s">
        <v>319</v>
      </c>
      <c r="E91" s="30" t="s">
        <v>321</v>
      </c>
      <c r="F91" s="20">
        <v>62975</v>
      </c>
      <c r="G91" s="31" t="s">
        <v>18</v>
      </c>
    </row>
    <row r="92" spans="1:7" s="13" customFormat="1" ht="15.75">
      <c r="A92" s="31" t="s">
        <v>100</v>
      </c>
      <c r="B92" s="28" t="s">
        <v>42</v>
      </c>
      <c r="C92" s="29">
        <v>42382</v>
      </c>
      <c r="D92" s="41" t="s">
        <v>73</v>
      </c>
      <c r="E92" s="30" t="s">
        <v>74</v>
      </c>
      <c r="F92" s="20">
        <v>99828</v>
      </c>
      <c r="G92" s="31" t="s">
        <v>18</v>
      </c>
    </row>
    <row r="93" spans="1:7" s="13" customFormat="1" ht="15.75">
      <c r="A93" s="27">
        <v>44026</v>
      </c>
      <c r="B93" s="28" t="s">
        <v>77</v>
      </c>
      <c r="C93" s="29">
        <v>43985</v>
      </c>
      <c r="D93" s="41" t="s">
        <v>75</v>
      </c>
      <c r="E93" s="30" t="s">
        <v>76</v>
      </c>
      <c r="F93" s="20">
        <v>28320</v>
      </c>
      <c r="G93" s="31" t="s">
        <v>18</v>
      </c>
    </row>
    <row r="94" spans="1:7" s="13" customFormat="1" ht="15.75">
      <c r="A94" s="27">
        <v>45365</v>
      </c>
      <c r="B94" s="28" t="s">
        <v>323</v>
      </c>
      <c r="C94" s="29">
        <v>45364</v>
      </c>
      <c r="D94" s="41" t="s">
        <v>322</v>
      </c>
      <c r="E94" s="30" t="s">
        <v>324</v>
      </c>
      <c r="F94" s="20">
        <v>16976468.829999998</v>
      </c>
      <c r="G94" s="31" t="s">
        <v>18</v>
      </c>
    </row>
    <row r="95" spans="1:7" s="13" customFormat="1" ht="15.75">
      <c r="A95" s="27">
        <v>45215</v>
      </c>
      <c r="B95" s="28" t="s">
        <v>121</v>
      </c>
      <c r="C95" s="29">
        <v>45210</v>
      </c>
      <c r="D95" s="41" t="s">
        <v>120</v>
      </c>
      <c r="E95" s="30" t="s">
        <v>122</v>
      </c>
      <c r="F95" s="20">
        <v>1012423.48</v>
      </c>
      <c r="G95" s="31" t="s">
        <v>18</v>
      </c>
    </row>
    <row r="96" spans="1:7" s="13" customFormat="1" ht="15.75">
      <c r="A96" s="27">
        <v>45363</v>
      </c>
      <c r="B96" s="28" t="s">
        <v>325</v>
      </c>
      <c r="C96" s="29">
        <v>45331</v>
      </c>
      <c r="D96" s="41" t="s">
        <v>231</v>
      </c>
      <c r="E96" s="30" t="s">
        <v>326</v>
      </c>
      <c r="F96" s="20">
        <v>2074.9700000000003</v>
      </c>
      <c r="G96" s="31" t="s">
        <v>18</v>
      </c>
    </row>
    <row r="97" spans="1:7" s="13" customFormat="1" ht="30">
      <c r="A97" s="27">
        <v>45343</v>
      </c>
      <c r="B97" s="28" t="s">
        <v>234</v>
      </c>
      <c r="C97" s="29">
        <v>45336</v>
      </c>
      <c r="D97" s="41" t="s">
        <v>169</v>
      </c>
      <c r="E97" s="30" t="s">
        <v>235</v>
      </c>
      <c r="F97" s="20">
        <v>78414.89</v>
      </c>
      <c r="G97" s="31" t="s">
        <v>18</v>
      </c>
    </row>
    <row r="98" spans="1:7" s="13" customFormat="1" ht="15.75">
      <c r="A98" s="27">
        <v>45358</v>
      </c>
      <c r="B98" s="28" t="s">
        <v>247</v>
      </c>
      <c r="C98" s="29">
        <v>45355</v>
      </c>
      <c r="D98" s="41" t="s">
        <v>240</v>
      </c>
      <c r="E98" s="30" t="s">
        <v>244</v>
      </c>
      <c r="F98" s="20">
        <v>7500</v>
      </c>
      <c r="G98" s="31" t="s">
        <v>18</v>
      </c>
    </row>
    <row r="99" spans="1:7" s="13" customFormat="1" ht="15.75">
      <c r="A99" s="27">
        <v>45365</v>
      </c>
      <c r="B99" s="28" t="s">
        <v>327</v>
      </c>
      <c r="C99" s="29">
        <v>45364</v>
      </c>
      <c r="D99" s="41" t="s">
        <v>240</v>
      </c>
      <c r="E99" s="30" t="s">
        <v>242</v>
      </c>
      <c r="F99" s="20">
        <v>7500</v>
      </c>
      <c r="G99" s="31" t="s">
        <v>18</v>
      </c>
    </row>
    <row r="100" spans="1:7" s="13" customFormat="1" ht="15.75">
      <c r="A100" s="27">
        <v>45370</v>
      </c>
      <c r="B100" s="28" t="s">
        <v>328</v>
      </c>
      <c r="C100" s="29">
        <v>45366</v>
      </c>
      <c r="D100" s="41" t="s">
        <v>240</v>
      </c>
      <c r="E100" s="30" t="s">
        <v>244</v>
      </c>
      <c r="F100" s="20">
        <v>875</v>
      </c>
      <c r="G100" s="31" t="s">
        <v>18</v>
      </c>
    </row>
    <row r="101" spans="1:7" s="13" customFormat="1" ht="15.75">
      <c r="A101" s="27">
        <v>45370</v>
      </c>
      <c r="B101" s="28" t="s">
        <v>329</v>
      </c>
      <c r="C101" s="29">
        <v>45360</v>
      </c>
      <c r="D101" s="41" t="s">
        <v>240</v>
      </c>
      <c r="E101" s="30" t="s">
        <v>244</v>
      </c>
      <c r="F101" s="20">
        <v>840</v>
      </c>
      <c r="G101" s="31" t="s">
        <v>18</v>
      </c>
    </row>
    <row r="102" spans="1:7" s="13" customFormat="1" ht="15.75">
      <c r="A102" s="27">
        <v>45372</v>
      </c>
      <c r="B102" s="28" t="s">
        <v>330</v>
      </c>
      <c r="C102" s="29">
        <v>45370</v>
      </c>
      <c r="D102" s="41" t="s">
        <v>240</v>
      </c>
      <c r="E102" s="30" t="s">
        <v>242</v>
      </c>
      <c r="F102" s="20">
        <v>7500</v>
      </c>
      <c r="G102" s="31" t="s">
        <v>18</v>
      </c>
    </row>
    <row r="103" spans="1:7" s="13" customFormat="1" ht="30">
      <c r="A103" s="27">
        <v>45342</v>
      </c>
      <c r="B103" s="28" t="s">
        <v>252</v>
      </c>
      <c r="C103" s="29">
        <v>45619</v>
      </c>
      <c r="D103" s="41" t="s">
        <v>251</v>
      </c>
      <c r="E103" s="30" t="s">
        <v>253</v>
      </c>
      <c r="F103" s="20">
        <v>1353556.1199999999</v>
      </c>
      <c r="G103" s="31" t="s">
        <v>18</v>
      </c>
    </row>
    <row r="104" spans="1:7" s="13" customFormat="1" ht="15.75">
      <c r="A104" s="27">
        <v>45342</v>
      </c>
      <c r="B104" s="28" t="s">
        <v>254</v>
      </c>
      <c r="C104" s="29">
        <v>45619</v>
      </c>
      <c r="D104" s="41" t="s">
        <v>251</v>
      </c>
      <c r="E104" s="30" t="s">
        <v>255</v>
      </c>
      <c r="F104" s="20">
        <v>575250</v>
      </c>
      <c r="G104" s="31" t="s">
        <v>18</v>
      </c>
    </row>
    <row r="105" spans="1:7" s="13" customFormat="1" ht="15.75">
      <c r="A105" s="27">
        <v>45358</v>
      </c>
      <c r="B105" s="28" t="s">
        <v>262</v>
      </c>
      <c r="C105" s="29">
        <v>45331</v>
      </c>
      <c r="D105" s="41" t="s">
        <v>258</v>
      </c>
      <c r="E105" s="30" t="s">
        <v>260</v>
      </c>
      <c r="F105" s="20">
        <v>79285</v>
      </c>
      <c r="G105" s="31" t="s">
        <v>18</v>
      </c>
    </row>
    <row r="106" spans="1:7" s="13" customFormat="1" ht="15.75">
      <c r="A106" s="27">
        <v>45330</v>
      </c>
      <c r="B106" s="28" t="s">
        <v>264</v>
      </c>
      <c r="C106" s="29">
        <v>45306</v>
      </c>
      <c r="D106" s="41" t="s">
        <v>263</v>
      </c>
      <c r="E106" s="30" t="s">
        <v>265</v>
      </c>
      <c r="F106" s="20">
        <v>102929.37</v>
      </c>
      <c r="G106" s="31" t="s">
        <v>18</v>
      </c>
    </row>
    <row r="107" spans="1:7" s="13" customFormat="1" ht="30">
      <c r="A107" s="27">
        <v>45363</v>
      </c>
      <c r="B107" s="28" t="s">
        <v>332</v>
      </c>
      <c r="C107" s="29">
        <v>45345</v>
      </c>
      <c r="D107" s="41" t="s">
        <v>331</v>
      </c>
      <c r="E107" s="30" t="s">
        <v>333</v>
      </c>
      <c r="F107" s="20">
        <v>47550.46</v>
      </c>
      <c r="G107" s="31" t="s">
        <v>18</v>
      </c>
    </row>
    <row r="108" spans="1:7" s="13" customFormat="1" ht="31.5">
      <c r="A108" s="27">
        <v>44908</v>
      </c>
      <c r="B108" s="28" t="s">
        <v>104</v>
      </c>
      <c r="C108" s="29">
        <v>44895</v>
      </c>
      <c r="D108" s="41" t="s">
        <v>79</v>
      </c>
      <c r="E108" s="30" t="s">
        <v>78</v>
      </c>
      <c r="F108" s="20">
        <v>1047250</v>
      </c>
      <c r="G108" s="31" t="s">
        <v>18</v>
      </c>
    </row>
    <row r="109" spans="1:7" s="13" customFormat="1" ht="15.75">
      <c r="A109" s="27">
        <v>45372</v>
      </c>
      <c r="B109" s="28" t="s">
        <v>335</v>
      </c>
      <c r="C109" s="29">
        <v>45366</v>
      </c>
      <c r="D109" s="41" t="s">
        <v>334</v>
      </c>
      <c r="E109" s="30" t="s">
        <v>336</v>
      </c>
      <c r="F109" s="20">
        <v>188800</v>
      </c>
      <c r="G109" s="31" t="s">
        <v>18</v>
      </c>
    </row>
    <row r="110" spans="1:7" s="13" customFormat="1" ht="15.75">
      <c r="A110" s="27">
        <v>45358</v>
      </c>
      <c r="B110" s="28" t="s">
        <v>270</v>
      </c>
      <c r="C110" s="29">
        <v>45341</v>
      </c>
      <c r="D110" s="41" t="s">
        <v>271</v>
      </c>
      <c r="E110" s="30" t="s">
        <v>272</v>
      </c>
      <c r="F110" s="20">
        <v>24780</v>
      </c>
      <c r="G110" s="31" t="s">
        <v>18</v>
      </c>
    </row>
    <row r="111" spans="1:7" ht="15.75">
      <c r="A111" s="162" t="s">
        <v>15</v>
      </c>
      <c r="B111" s="162"/>
      <c r="C111" s="162"/>
      <c r="D111" s="162"/>
      <c r="E111" s="162"/>
      <c r="F111" s="21">
        <f>SUM(F11:F110)</f>
        <v>29138765.390000001</v>
      </c>
      <c r="G111"/>
    </row>
    <row r="112" spans="1:7">
      <c r="B112"/>
      <c r="C112"/>
      <c r="E112"/>
      <c r="G112"/>
    </row>
    <row r="113" spans="1:7">
      <c r="B113"/>
      <c r="C113"/>
      <c r="E113"/>
      <c r="F113"/>
      <c r="G113"/>
    </row>
    <row r="114" spans="1:7">
      <c r="B114"/>
      <c r="C114"/>
      <c r="E114"/>
      <c r="F114"/>
      <c r="G114"/>
    </row>
    <row r="115" spans="1:7">
      <c r="B115"/>
      <c r="C115"/>
      <c r="E115"/>
      <c r="F115"/>
      <c r="G115"/>
    </row>
    <row r="116" spans="1:7">
      <c r="A116" s="163" t="s">
        <v>8</v>
      </c>
      <c r="B116" s="163"/>
      <c r="C116"/>
      <c r="D116" s="22" t="s">
        <v>9</v>
      </c>
      <c r="E116" s="6"/>
      <c r="F116" s="23" t="s">
        <v>10</v>
      </c>
      <c r="G116"/>
    </row>
    <row r="117" spans="1:7">
      <c r="B117"/>
      <c r="C117"/>
      <c r="F117" s="24"/>
      <c r="G117"/>
    </row>
    <row r="118" spans="1:7">
      <c r="B118"/>
      <c r="C118"/>
      <c r="F118" s="24"/>
      <c r="G118"/>
    </row>
    <row r="119" spans="1:7">
      <c r="B119"/>
      <c r="C119"/>
      <c r="F119" s="24"/>
      <c r="G119"/>
    </row>
    <row r="120" spans="1:7">
      <c r="B120"/>
      <c r="C120"/>
      <c r="F120" s="24"/>
      <c r="G120"/>
    </row>
    <row r="121" spans="1:7">
      <c r="B121"/>
      <c r="C121"/>
      <c r="F121" s="24"/>
      <c r="G121"/>
    </row>
    <row r="122" spans="1:7">
      <c r="B122"/>
      <c r="C122"/>
      <c r="F122" s="24"/>
      <c r="G122"/>
    </row>
    <row r="123" spans="1:7">
      <c r="B123"/>
      <c r="C123"/>
      <c r="F123" s="24"/>
      <c r="G123"/>
    </row>
    <row r="124" spans="1:7">
      <c r="B124"/>
      <c r="C124"/>
      <c r="D124" s="25"/>
      <c r="E124" s="26"/>
      <c r="F124" s="24"/>
      <c r="G124"/>
    </row>
    <row r="125" spans="1:7" ht="18.75">
      <c r="A125" s="158" t="s">
        <v>16</v>
      </c>
      <c r="B125" s="158"/>
      <c r="C125" s="42"/>
      <c r="D125" s="43" t="s">
        <v>11</v>
      </c>
      <c r="E125" s="44"/>
      <c r="F125" s="164" t="s">
        <v>12</v>
      </c>
      <c r="G125" s="164"/>
    </row>
    <row r="126" spans="1:7" ht="18.75">
      <c r="A126" s="159" t="s">
        <v>17</v>
      </c>
      <c r="B126" s="159"/>
      <c r="C126" s="42"/>
      <c r="D126" s="45" t="s">
        <v>13</v>
      </c>
      <c r="E126" s="46"/>
      <c r="F126" s="165" t="s">
        <v>14</v>
      </c>
      <c r="G126" s="165"/>
    </row>
    <row r="127" spans="1:7">
      <c r="A127" s="8"/>
      <c r="B127"/>
      <c r="C127"/>
      <c r="D127" s="8"/>
      <c r="E127" s="9"/>
      <c r="F127" s="10"/>
      <c r="G127" s="7"/>
    </row>
    <row r="128" spans="1:7">
      <c r="A128" s="8"/>
      <c r="B128"/>
      <c r="C128"/>
      <c r="D128" s="8"/>
      <c r="E128" s="9"/>
      <c r="F128" s="10"/>
      <c r="G128" s="7"/>
    </row>
    <row r="129" spans="2:3">
      <c r="B129"/>
      <c r="C129"/>
    </row>
    <row r="130" spans="2:3">
      <c r="B130"/>
      <c r="C130"/>
    </row>
    <row r="131" spans="2:3">
      <c r="B131"/>
      <c r="C131"/>
    </row>
    <row r="132" spans="2:3">
      <c r="B132"/>
      <c r="C132"/>
    </row>
    <row r="133" spans="2:3">
      <c r="B133"/>
      <c r="C133"/>
    </row>
    <row r="134" spans="2:3">
      <c r="B134"/>
      <c r="C134"/>
    </row>
    <row r="135" spans="2:3">
      <c r="B135"/>
      <c r="C135"/>
    </row>
    <row r="136" spans="2:3">
      <c r="B136"/>
      <c r="C136"/>
    </row>
    <row r="137" spans="2:3">
      <c r="B137"/>
      <c r="C137"/>
    </row>
    <row r="138" spans="2:3">
      <c r="B138"/>
      <c r="C138"/>
    </row>
  </sheetData>
  <autoFilter ref="A10:G111" xr:uid="{263EE4FB-ACEA-4147-B3F3-0A374487CD4E}"/>
  <mergeCells count="10">
    <mergeCell ref="A125:B125"/>
    <mergeCell ref="F125:G125"/>
    <mergeCell ref="A126:B126"/>
    <mergeCell ref="F126:G126"/>
    <mergeCell ref="A1:G5"/>
    <mergeCell ref="A6:G6"/>
    <mergeCell ref="A7:G7"/>
    <mergeCell ref="A8:G8"/>
    <mergeCell ref="A111:E111"/>
    <mergeCell ref="A116:B116"/>
  </mergeCells>
  <phoneticPr fontId="15" type="noConversion"/>
  <pageMargins left="0.7" right="0.7" top="0.75" bottom="0.75" header="0.3" footer="0.3"/>
  <pageSetup scale="4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9EBD-3725-4562-8520-0CBF2AFB02B9}">
  <dimension ref="A1:G132"/>
  <sheetViews>
    <sheetView view="pageBreakPreview" zoomScale="60" zoomScaleNormal="70" workbookViewId="0">
      <selection activeCell="F106" sqref="F106"/>
    </sheetView>
  </sheetViews>
  <sheetFormatPr baseColWidth="10" defaultRowHeight="15"/>
  <cols>
    <col min="1" max="1" width="22.7109375" customWidth="1"/>
    <col min="2" max="2" width="31" style="1" customWidth="1"/>
    <col min="3" max="3" width="16.42578125" style="2" customWidth="1"/>
    <col min="4" max="4" width="49" customWidth="1"/>
    <col min="5" max="5" width="49.28515625" style="3" customWidth="1"/>
    <col min="6" max="6" width="23.140625" style="11" customWidth="1"/>
    <col min="7" max="7" width="18.42578125" style="4" customWidth="1"/>
  </cols>
  <sheetData>
    <row r="1" spans="1:7">
      <c r="A1" s="160"/>
      <c r="B1" s="160"/>
      <c r="C1" s="160"/>
      <c r="D1" s="160"/>
      <c r="E1" s="160"/>
      <c r="F1" s="160"/>
      <c r="G1" s="160"/>
    </row>
    <row r="2" spans="1:7">
      <c r="A2" s="160"/>
      <c r="B2" s="160"/>
      <c r="C2" s="160"/>
      <c r="D2" s="160"/>
      <c r="E2" s="160"/>
      <c r="F2" s="160"/>
      <c r="G2" s="160"/>
    </row>
    <row r="3" spans="1:7">
      <c r="A3" s="160"/>
      <c r="B3" s="160"/>
      <c r="C3" s="160"/>
      <c r="D3" s="160"/>
      <c r="E3" s="160"/>
      <c r="F3" s="160"/>
      <c r="G3" s="160"/>
    </row>
    <row r="4" spans="1:7">
      <c r="A4" s="160"/>
      <c r="B4" s="160"/>
      <c r="C4" s="160"/>
      <c r="D4" s="160"/>
      <c r="E4" s="160"/>
      <c r="F4" s="160"/>
      <c r="G4" s="160"/>
    </row>
    <row r="5" spans="1:7">
      <c r="A5" s="160"/>
      <c r="B5" s="160"/>
      <c r="C5" s="160"/>
      <c r="D5" s="160"/>
      <c r="E5" s="160"/>
      <c r="F5" s="160"/>
      <c r="G5" s="160"/>
    </row>
    <row r="6" spans="1:7" s="5" customFormat="1" ht="30.75" customHeight="1">
      <c r="A6" s="161" t="s">
        <v>0</v>
      </c>
      <c r="B6" s="161"/>
      <c r="C6" s="161"/>
      <c r="D6" s="161"/>
      <c r="E6" s="161"/>
      <c r="F6" s="161"/>
      <c r="G6" s="161"/>
    </row>
    <row r="7" spans="1:7" s="5" customFormat="1" ht="26.25" customHeight="1">
      <c r="A7" s="161" t="s">
        <v>1</v>
      </c>
      <c r="B7" s="161"/>
      <c r="C7" s="161"/>
      <c r="D7" s="161"/>
      <c r="E7" s="161"/>
      <c r="F7" s="161"/>
      <c r="G7" s="161"/>
    </row>
    <row r="8" spans="1:7" s="5" customFormat="1" ht="21" customHeight="1">
      <c r="A8" s="161" t="s">
        <v>337</v>
      </c>
      <c r="B8" s="161"/>
      <c r="C8" s="161"/>
      <c r="D8" s="161"/>
      <c r="E8" s="161"/>
      <c r="F8" s="161"/>
      <c r="G8" s="161"/>
    </row>
    <row r="9" spans="1:7" s="5" customFormat="1" ht="21" customHeight="1">
      <c r="A9" s="12"/>
      <c r="B9" s="12"/>
      <c r="C9" s="12"/>
      <c r="D9" s="12"/>
      <c r="E9" s="12"/>
      <c r="F9" s="12"/>
    </row>
    <row r="10" spans="1:7" s="14" customFormat="1" ht="51" customHeight="1">
      <c r="A10" s="15" t="s">
        <v>2</v>
      </c>
      <c r="B10" s="16" t="s">
        <v>3</v>
      </c>
      <c r="C10" s="17" t="s">
        <v>4</v>
      </c>
      <c r="D10" s="16" t="s">
        <v>5</v>
      </c>
      <c r="E10" s="16" t="s">
        <v>6</v>
      </c>
      <c r="F10" s="18" t="s">
        <v>7</v>
      </c>
      <c r="G10" s="19" t="s">
        <v>22</v>
      </c>
    </row>
    <row r="11" spans="1:7" s="3" customFormat="1" ht="44.25" customHeight="1">
      <c r="A11" s="31">
        <v>45334</v>
      </c>
      <c r="B11" s="32" t="s">
        <v>182</v>
      </c>
      <c r="C11" s="31">
        <v>45323</v>
      </c>
      <c r="D11" s="41" t="s">
        <v>181</v>
      </c>
      <c r="E11" s="34" t="s">
        <v>183</v>
      </c>
      <c r="F11" s="38">
        <v>4479</v>
      </c>
      <c r="G11" s="31" t="s">
        <v>18</v>
      </c>
    </row>
    <row r="12" spans="1:7" s="3" customFormat="1" ht="57" customHeight="1">
      <c r="A12" s="31">
        <v>45358</v>
      </c>
      <c r="B12" s="32" t="s">
        <v>184</v>
      </c>
      <c r="C12" s="31">
        <v>45352</v>
      </c>
      <c r="D12" s="41" t="s">
        <v>181</v>
      </c>
      <c r="E12" s="34" t="s">
        <v>183</v>
      </c>
      <c r="F12" s="39">
        <v>4230.6100000000006</v>
      </c>
      <c r="G12" s="31" t="s">
        <v>18</v>
      </c>
    </row>
    <row r="13" spans="1:7" s="3" customFormat="1" ht="42" customHeight="1">
      <c r="A13" s="31" t="s">
        <v>100</v>
      </c>
      <c r="B13" s="32" t="s">
        <v>29</v>
      </c>
      <c r="C13" s="31">
        <v>42279</v>
      </c>
      <c r="D13" s="41" t="s">
        <v>23</v>
      </c>
      <c r="E13" s="34" t="s">
        <v>24</v>
      </c>
      <c r="F13" s="35">
        <v>5902.71</v>
      </c>
      <c r="G13" s="31" t="s">
        <v>18</v>
      </c>
    </row>
    <row r="14" spans="1:7" s="3" customFormat="1" ht="36" customHeight="1">
      <c r="A14" s="31" t="s">
        <v>100</v>
      </c>
      <c r="B14" s="32" t="s">
        <v>30</v>
      </c>
      <c r="C14" s="31">
        <v>42279</v>
      </c>
      <c r="D14" s="41" t="s">
        <v>23</v>
      </c>
      <c r="E14" s="34" t="s">
        <v>24</v>
      </c>
      <c r="F14" s="35">
        <v>9284.0499999999993</v>
      </c>
      <c r="G14" s="31" t="s">
        <v>18</v>
      </c>
    </row>
    <row r="15" spans="1:7" s="3" customFormat="1" ht="33" customHeight="1">
      <c r="A15" s="31" t="s">
        <v>100</v>
      </c>
      <c r="B15" s="32" t="s">
        <v>31</v>
      </c>
      <c r="C15" s="31">
        <v>42279</v>
      </c>
      <c r="D15" s="41" t="s">
        <v>23</v>
      </c>
      <c r="E15" s="34" t="s">
        <v>24</v>
      </c>
      <c r="F15" s="35">
        <v>7303.95</v>
      </c>
      <c r="G15" s="31" t="s">
        <v>18</v>
      </c>
    </row>
    <row r="16" spans="1:7" s="3" customFormat="1" ht="30.75" customHeight="1">
      <c r="A16" s="31" t="s">
        <v>100</v>
      </c>
      <c r="B16" s="32" t="s">
        <v>32</v>
      </c>
      <c r="C16" s="31">
        <v>42293</v>
      </c>
      <c r="D16" s="41" t="s">
        <v>23</v>
      </c>
      <c r="E16" s="34" t="s">
        <v>24</v>
      </c>
      <c r="F16" s="35">
        <v>5747</v>
      </c>
      <c r="G16" s="31" t="s">
        <v>18</v>
      </c>
    </row>
    <row r="17" spans="1:7" s="3" customFormat="1" ht="15.75">
      <c r="A17" s="31" t="s">
        <v>100</v>
      </c>
      <c r="B17" s="32" t="s">
        <v>33</v>
      </c>
      <c r="C17" s="31">
        <v>42293</v>
      </c>
      <c r="D17" s="41" t="s">
        <v>23</v>
      </c>
      <c r="E17" s="34" t="s">
        <v>24</v>
      </c>
      <c r="F17" s="35">
        <v>8960.1</v>
      </c>
      <c r="G17" s="31" t="s">
        <v>21</v>
      </c>
    </row>
    <row r="18" spans="1:7" s="3" customFormat="1" ht="15.75">
      <c r="A18" s="31" t="s">
        <v>100</v>
      </c>
      <c r="B18" s="32" t="s">
        <v>34</v>
      </c>
      <c r="C18" s="31">
        <v>42300</v>
      </c>
      <c r="D18" s="41" t="s">
        <v>23</v>
      </c>
      <c r="E18" s="34" t="s">
        <v>24</v>
      </c>
      <c r="F18" s="35">
        <v>6279.4</v>
      </c>
      <c r="G18" s="31" t="s">
        <v>19</v>
      </c>
    </row>
    <row r="19" spans="1:7" s="3" customFormat="1" ht="15.75">
      <c r="A19" s="31" t="s">
        <v>100</v>
      </c>
      <c r="B19" s="32" t="s">
        <v>35</v>
      </c>
      <c r="C19" s="31">
        <v>42300</v>
      </c>
      <c r="D19" s="41" t="s">
        <v>23</v>
      </c>
      <c r="E19" s="34" t="s">
        <v>24</v>
      </c>
      <c r="F19" s="35">
        <v>7050.75</v>
      </c>
      <c r="G19" s="31" t="s">
        <v>20</v>
      </c>
    </row>
    <row r="20" spans="1:7" s="3" customFormat="1" ht="46.5" customHeight="1">
      <c r="A20" s="31" t="s">
        <v>100</v>
      </c>
      <c r="B20" s="32" t="s">
        <v>36</v>
      </c>
      <c r="C20" s="31">
        <v>42347</v>
      </c>
      <c r="D20" s="41" t="s">
        <v>23</v>
      </c>
      <c r="E20" s="34" t="s">
        <v>24</v>
      </c>
      <c r="F20" s="35">
        <v>1899</v>
      </c>
      <c r="G20" s="31" t="s">
        <v>20</v>
      </c>
    </row>
    <row r="21" spans="1:7" s="3" customFormat="1" ht="48" customHeight="1">
      <c r="A21" s="31" t="s">
        <v>100</v>
      </c>
      <c r="B21" s="32" t="s">
        <v>37</v>
      </c>
      <c r="C21" s="31">
        <v>42347</v>
      </c>
      <c r="D21" s="41" t="s">
        <v>23</v>
      </c>
      <c r="E21" s="34" t="s">
        <v>24</v>
      </c>
      <c r="F21" s="35">
        <v>1899</v>
      </c>
      <c r="G21" s="31" t="s">
        <v>20</v>
      </c>
    </row>
    <row r="22" spans="1:7" s="3" customFormat="1" ht="15.75">
      <c r="A22" s="31" t="s">
        <v>100</v>
      </c>
      <c r="B22" s="32" t="s">
        <v>38</v>
      </c>
      <c r="C22" s="31">
        <v>42347</v>
      </c>
      <c r="D22" s="41" t="s">
        <v>23</v>
      </c>
      <c r="E22" s="34" t="s">
        <v>24</v>
      </c>
      <c r="F22" s="35">
        <v>1899</v>
      </c>
      <c r="G22" s="31" t="s">
        <v>20</v>
      </c>
    </row>
    <row r="23" spans="1:7" s="3" customFormat="1" ht="15.75">
      <c r="A23" s="31" t="s">
        <v>100</v>
      </c>
      <c r="B23" s="32" t="s">
        <v>39</v>
      </c>
      <c r="C23" s="31">
        <v>42347</v>
      </c>
      <c r="D23" s="41" t="s">
        <v>23</v>
      </c>
      <c r="E23" s="34" t="s">
        <v>24</v>
      </c>
      <c r="F23" s="35">
        <v>1899</v>
      </c>
      <c r="G23" s="31" t="s">
        <v>20</v>
      </c>
    </row>
    <row r="24" spans="1:7" s="3" customFormat="1" ht="15.75">
      <c r="A24" s="31" t="s">
        <v>100</v>
      </c>
      <c r="B24" s="32" t="s">
        <v>40</v>
      </c>
      <c r="C24" s="31">
        <v>42347</v>
      </c>
      <c r="D24" s="41" t="s">
        <v>23</v>
      </c>
      <c r="E24" s="34" t="s">
        <v>24</v>
      </c>
      <c r="F24" s="35">
        <v>1899</v>
      </c>
      <c r="G24" s="31" t="s">
        <v>20</v>
      </c>
    </row>
    <row r="25" spans="1:7" s="3" customFormat="1" ht="15.75">
      <c r="A25" s="31" t="s">
        <v>100</v>
      </c>
      <c r="B25" s="32" t="s">
        <v>135</v>
      </c>
      <c r="C25" s="31">
        <v>45321</v>
      </c>
      <c r="D25" s="41" t="s">
        <v>134</v>
      </c>
      <c r="E25" s="34" t="s">
        <v>136</v>
      </c>
      <c r="F25" s="35">
        <v>1441567.5099999998</v>
      </c>
      <c r="G25" s="31" t="s">
        <v>20</v>
      </c>
    </row>
    <row r="26" spans="1:7" s="3" customFormat="1" ht="15.75">
      <c r="A26" s="31" t="s">
        <v>137</v>
      </c>
      <c r="B26" s="32" t="s">
        <v>85</v>
      </c>
      <c r="C26" s="31">
        <v>45334</v>
      </c>
      <c r="D26" s="41" t="s">
        <v>134</v>
      </c>
      <c r="E26" s="34" t="s">
        <v>136</v>
      </c>
      <c r="F26" s="40">
        <v>1132608.6000000001</v>
      </c>
      <c r="G26" s="31" t="s">
        <v>20</v>
      </c>
    </row>
    <row r="27" spans="1:7" s="3" customFormat="1" ht="15.75">
      <c r="A27" s="31">
        <v>45337</v>
      </c>
      <c r="B27" s="32" t="s">
        <v>192</v>
      </c>
      <c r="C27" s="31">
        <v>45348</v>
      </c>
      <c r="D27" s="41" t="s">
        <v>191</v>
      </c>
      <c r="E27" s="34" t="s">
        <v>193</v>
      </c>
      <c r="F27" s="40">
        <v>111203</v>
      </c>
      <c r="G27" s="31" t="s">
        <v>20</v>
      </c>
    </row>
    <row r="28" spans="1:7" s="3" customFormat="1" ht="15.75">
      <c r="A28" s="31">
        <v>45352</v>
      </c>
      <c r="B28" s="32" t="s">
        <v>276</v>
      </c>
      <c r="C28" s="31">
        <v>45356</v>
      </c>
      <c r="D28" s="41" t="s">
        <v>191</v>
      </c>
      <c r="E28" s="34" t="s">
        <v>277</v>
      </c>
      <c r="F28" s="40">
        <v>13191.22</v>
      </c>
      <c r="G28" s="31" t="s">
        <v>20</v>
      </c>
    </row>
    <row r="29" spans="1:7" s="3" customFormat="1" ht="15.75">
      <c r="A29" s="31">
        <v>45365</v>
      </c>
      <c r="B29" s="32" t="s">
        <v>278</v>
      </c>
      <c r="C29" s="31">
        <v>45363</v>
      </c>
      <c r="D29" s="41" t="s">
        <v>191</v>
      </c>
      <c r="E29" s="34" t="s">
        <v>279</v>
      </c>
      <c r="F29" s="40">
        <v>7549</v>
      </c>
      <c r="G29" s="31" t="s">
        <v>20</v>
      </c>
    </row>
    <row r="30" spans="1:7" s="3" customFormat="1" ht="15.75">
      <c r="A30" s="31">
        <v>45370</v>
      </c>
      <c r="B30" s="32" t="s">
        <v>338</v>
      </c>
      <c r="C30" s="31">
        <v>45373</v>
      </c>
      <c r="D30" s="41" t="s">
        <v>191</v>
      </c>
      <c r="E30" s="34" t="s">
        <v>282</v>
      </c>
      <c r="F30" s="40">
        <v>77655</v>
      </c>
      <c r="G30" s="31" t="s">
        <v>20</v>
      </c>
    </row>
    <row r="31" spans="1:7" s="3" customFormat="1" ht="15.75">
      <c r="A31" s="31">
        <v>45370</v>
      </c>
      <c r="B31" s="32" t="s">
        <v>339</v>
      </c>
      <c r="C31" s="31">
        <v>45387</v>
      </c>
      <c r="D31" s="41" t="s">
        <v>191</v>
      </c>
      <c r="E31" s="34" t="s">
        <v>282</v>
      </c>
      <c r="F31" s="40">
        <v>572958.22</v>
      </c>
      <c r="G31" s="31" t="s">
        <v>18</v>
      </c>
    </row>
    <row r="32" spans="1:7" s="3" customFormat="1" ht="15.75">
      <c r="A32" s="31">
        <v>43557</v>
      </c>
      <c r="B32" s="32" t="s">
        <v>340</v>
      </c>
      <c r="C32" s="31">
        <v>45391</v>
      </c>
      <c r="D32" s="41" t="s">
        <v>191</v>
      </c>
      <c r="E32" s="34" t="s">
        <v>341</v>
      </c>
      <c r="F32" s="40">
        <v>62775</v>
      </c>
      <c r="G32" s="31" t="s">
        <v>18</v>
      </c>
    </row>
    <row r="33" spans="1:7" s="3" customFormat="1" ht="15.75">
      <c r="A33" s="31">
        <v>43563</v>
      </c>
      <c r="B33" s="32" t="s">
        <v>342</v>
      </c>
      <c r="C33" s="31">
        <v>45385</v>
      </c>
      <c r="D33" s="41" t="s">
        <v>280</v>
      </c>
      <c r="E33" s="34" t="s">
        <v>343</v>
      </c>
      <c r="F33" s="40">
        <v>216825</v>
      </c>
      <c r="G33" s="31" t="s">
        <v>18</v>
      </c>
    </row>
    <row r="34" spans="1:7" s="3" customFormat="1" ht="15.75">
      <c r="A34" s="31">
        <v>43622</v>
      </c>
      <c r="B34" s="32" t="s">
        <v>42</v>
      </c>
      <c r="C34" s="31">
        <v>43553</v>
      </c>
      <c r="D34" s="41" t="s">
        <v>27</v>
      </c>
      <c r="E34" s="34" t="s">
        <v>28</v>
      </c>
      <c r="F34" s="36">
        <v>2900</v>
      </c>
      <c r="G34" s="31" t="s">
        <v>18</v>
      </c>
    </row>
    <row r="35" spans="1:7" s="3" customFormat="1" ht="28.5" customHeight="1">
      <c r="A35" s="31">
        <v>43749</v>
      </c>
      <c r="B35" s="32" t="s">
        <v>42</v>
      </c>
      <c r="C35" s="31">
        <v>43558</v>
      </c>
      <c r="D35" s="41" t="s">
        <v>27</v>
      </c>
      <c r="E35" s="34" t="s">
        <v>28</v>
      </c>
      <c r="F35" s="36">
        <v>1250</v>
      </c>
      <c r="G35" s="31" t="s">
        <v>18</v>
      </c>
    </row>
    <row r="36" spans="1:7" s="3" customFormat="1" ht="33" customHeight="1">
      <c r="A36" s="31">
        <v>43530</v>
      </c>
      <c r="B36" s="32" t="s">
        <v>42</v>
      </c>
      <c r="C36" s="31">
        <v>43616</v>
      </c>
      <c r="D36" s="41" t="s">
        <v>27</v>
      </c>
      <c r="E36" s="34" t="s">
        <v>28</v>
      </c>
      <c r="F36" s="36">
        <v>1800</v>
      </c>
      <c r="G36" s="31" t="s">
        <v>18</v>
      </c>
    </row>
    <row r="37" spans="1:7" s="3" customFormat="1" ht="15.75">
      <c r="A37" s="31">
        <v>45341</v>
      </c>
      <c r="B37" s="32" t="s">
        <v>42</v>
      </c>
      <c r="C37" s="31">
        <v>43748</v>
      </c>
      <c r="D37" s="41" t="s">
        <v>27</v>
      </c>
      <c r="E37" s="34" t="s">
        <v>28</v>
      </c>
      <c r="F37" s="36">
        <v>3850</v>
      </c>
      <c r="G37" s="31" t="s">
        <v>18</v>
      </c>
    </row>
    <row r="38" spans="1:7" s="3" customFormat="1" ht="15.75">
      <c r="A38" s="31">
        <v>45350</v>
      </c>
      <c r="B38" s="32" t="s">
        <v>42</v>
      </c>
      <c r="C38" s="31">
        <v>43864</v>
      </c>
      <c r="D38" s="41" t="s">
        <v>27</v>
      </c>
      <c r="E38" s="34" t="s">
        <v>28</v>
      </c>
      <c r="F38" s="36">
        <v>2500</v>
      </c>
      <c r="G38" s="31" t="s">
        <v>18</v>
      </c>
    </row>
    <row r="39" spans="1:7" s="3" customFormat="1" ht="15.75">
      <c r="A39" s="31">
        <v>45370</v>
      </c>
      <c r="B39" s="32" t="s">
        <v>195</v>
      </c>
      <c r="C39" s="31">
        <v>45330</v>
      </c>
      <c r="D39" s="41" t="s">
        <v>194</v>
      </c>
      <c r="E39" s="34" t="s">
        <v>196</v>
      </c>
      <c r="F39" s="36">
        <v>3540</v>
      </c>
      <c r="G39" s="31" t="s">
        <v>18</v>
      </c>
    </row>
    <row r="40" spans="1:7" s="3" customFormat="1" ht="15.75">
      <c r="A40" s="31">
        <v>45370</v>
      </c>
      <c r="B40" s="32" t="s">
        <v>283</v>
      </c>
      <c r="C40" s="31">
        <v>45364</v>
      </c>
      <c r="D40" s="41" t="s">
        <v>194</v>
      </c>
      <c r="E40" s="34" t="s">
        <v>200</v>
      </c>
      <c r="F40" s="40">
        <v>5991</v>
      </c>
      <c r="G40" s="31" t="s">
        <v>18</v>
      </c>
    </row>
    <row r="41" spans="1:7" s="3" customFormat="1" ht="15.75">
      <c r="A41" s="31">
        <v>45363</v>
      </c>
      <c r="B41" s="32" t="s">
        <v>284</v>
      </c>
      <c r="C41" s="31">
        <v>45357</v>
      </c>
      <c r="D41" s="41" t="s">
        <v>194</v>
      </c>
      <c r="E41" s="34" t="s">
        <v>200</v>
      </c>
      <c r="F41" s="36">
        <v>22302</v>
      </c>
      <c r="G41" s="31" t="s">
        <v>18</v>
      </c>
    </row>
    <row r="42" spans="1:7" s="3" customFormat="1" ht="15.75">
      <c r="A42" s="31">
        <v>45363</v>
      </c>
      <c r="B42" s="32" t="s">
        <v>286</v>
      </c>
      <c r="C42" s="31">
        <v>45335</v>
      </c>
      <c r="D42" s="41" t="s">
        <v>285</v>
      </c>
      <c r="E42" s="34" t="s">
        <v>233</v>
      </c>
      <c r="F42" s="36">
        <v>28357.38</v>
      </c>
      <c r="G42" s="31" t="s">
        <v>18</v>
      </c>
    </row>
    <row r="43" spans="1:7" s="3" customFormat="1" ht="15.75">
      <c r="A43" s="31">
        <v>44931</v>
      </c>
      <c r="B43" s="32" t="s">
        <v>287</v>
      </c>
      <c r="C43" s="31">
        <v>45330</v>
      </c>
      <c r="D43" s="41" t="s">
        <v>285</v>
      </c>
      <c r="E43" s="34" t="s">
        <v>233</v>
      </c>
      <c r="F43" s="36">
        <v>137687.75</v>
      </c>
      <c r="G43" s="31" t="s">
        <v>18</v>
      </c>
    </row>
    <row r="44" spans="1:7" s="3" customFormat="1" ht="15.75">
      <c r="A44" s="31">
        <v>45370</v>
      </c>
      <c r="B44" s="32" t="s">
        <v>345</v>
      </c>
      <c r="C44" s="31">
        <v>45345</v>
      </c>
      <c r="D44" s="41" t="s">
        <v>344</v>
      </c>
      <c r="E44" s="34" t="s">
        <v>346</v>
      </c>
      <c r="F44" s="36">
        <v>110000</v>
      </c>
      <c r="G44" s="31" t="s">
        <v>18</v>
      </c>
    </row>
    <row r="45" spans="1:7" s="3" customFormat="1" ht="29.25" customHeight="1">
      <c r="A45" s="31">
        <v>45358</v>
      </c>
      <c r="B45" s="32" t="s">
        <v>348</v>
      </c>
      <c r="C45" s="31">
        <v>45392</v>
      </c>
      <c r="D45" s="41" t="s">
        <v>347</v>
      </c>
      <c r="E45" s="34" t="s">
        <v>349</v>
      </c>
      <c r="F45" s="36">
        <v>38849.47</v>
      </c>
      <c r="G45" s="31" t="s">
        <v>18</v>
      </c>
    </row>
    <row r="46" spans="1:7" s="3" customFormat="1" ht="15.75">
      <c r="A46" s="31">
        <v>45362</v>
      </c>
      <c r="B46" s="32" t="s">
        <v>294</v>
      </c>
      <c r="C46" s="31">
        <v>45407</v>
      </c>
      <c r="D46" s="41" t="s">
        <v>350</v>
      </c>
      <c r="E46" s="34" t="s">
        <v>351</v>
      </c>
      <c r="F46" s="36">
        <v>517710.82</v>
      </c>
      <c r="G46" s="31" t="s">
        <v>18</v>
      </c>
    </row>
    <row r="47" spans="1:7" s="3" customFormat="1" ht="15.75">
      <c r="A47" s="31">
        <v>45362</v>
      </c>
      <c r="B47" s="32" t="s">
        <v>352</v>
      </c>
      <c r="C47" s="31">
        <v>45400</v>
      </c>
      <c r="D47" s="41" t="s">
        <v>105</v>
      </c>
      <c r="E47" s="34" t="s">
        <v>289</v>
      </c>
      <c r="F47" s="36">
        <v>11440.69</v>
      </c>
      <c r="G47" s="31" t="s">
        <v>18</v>
      </c>
    </row>
    <row r="48" spans="1:7" s="3" customFormat="1" ht="15.75">
      <c r="A48" s="31">
        <v>45365</v>
      </c>
      <c r="B48" s="32" t="s">
        <v>353</v>
      </c>
      <c r="C48" s="31">
        <v>45383</v>
      </c>
      <c r="D48" s="41" t="s">
        <v>204</v>
      </c>
      <c r="E48" s="34" t="s">
        <v>206</v>
      </c>
      <c r="F48" s="36">
        <v>49800</v>
      </c>
      <c r="G48" s="31" t="s">
        <v>19</v>
      </c>
    </row>
    <row r="49" spans="1:7" s="3" customFormat="1" ht="15.75">
      <c r="A49" s="31">
        <v>45370</v>
      </c>
      <c r="B49" s="32" t="s">
        <v>354</v>
      </c>
      <c r="C49" s="31">
        <v>45390</v>
      </c>
      <c r="D49" s="41" t="s">
        <v>204</v>
      </c>
      <c r="E49" s="34" t="s">
        <v>355</v>
      </c>
      <c r="F49" s="36">
        <v>26400</v>
      </c>
      <c r="G49" s="31" t="s">
        <v>18</v>
      </c>
    </row>
    <row r="50" spans="1:7" s="3" customFormat="1" ht="15.75">
      <c r="A50" s="31">
        <v>45370</v>
      </c>
      <c r="B50" s="32" t="s">
        <v>356</v>
      </c>
      <c r="C50" s="31">
        <v>45390</v>
      </c>
      <c r="D50" s="41" t="s">
        <v>204</v>
      </c>
      <c r="E50" s="34" t="s">
        <v>357</v>
      </c>
      <c r="F50" s="36">
        <v>24000</v>
      </c>
      <c r="G50" s="31" t="s">
        <v>18</v>
      </c>
    </row>
    <row r="51" spans="1:7" s="3" customFormat="1" ht="15.75">
      <c r="A51" s="31">
        <v>45370</v>
      </c>
      <c r="B51" s="32" t="s">
        <v>358</v>
      </c>
      <c r="C51" s="31">
        <v>45390</v>
      </c>
      <c r="D51" s="41" t="s">
        <v>204</v>
      </c>
      <c r="E51" s="34" t="s">
        <v>357</v>
      </c>
      <c r="F51" s="36">
        <v>24000</v>
      </c>
      <c r="G51" s="31" t="s">
        <v>18</v>
      </c>
    </row>
    <row r="52" spans="1:7" s="3" customFormat="1" ht="15.75">
      <c r="A52" s="31">
        <v>45370</v>
      </c>
      <c r="B52" s="32" t="s">
        <v>359</v>
      </c>
      <c r="C52" s="31">
        <v>45390</v>
      </c>
      <c r="D52" s="41" t="s">
        <v>204</v>
      </c>
      <c r="E52" s="34" t="s">
        <v>357</v>
      </c>
      <c r="F52" s="36">
        <v>24000</v>
      </c>
      <c r="G52" s="31" t="s">
        <v>18</v>
      </c>
    </row>
    <row r="53" spans="1:7" s="3" customFormat="1" ht="15.75">
      <c r="A53" s="31">
        <v>45376</v>
      </c>
      <c r="B53" s="32" t="s">
        <v>360</v>
      </c>
      <c r="C53" s="31">
        <v>45390</v>
      </c>
      <c r="D53" s="41" t="s">
        <v>204</v>
      </c>
      <c r="E53" s="34" t="s">
        <v>357</v>
      </c>
      <c r="F53" s="36">
        <v>24000</v>
      </c>
      <c r="G53" s="31" t="s">
        <v>18</v>
      </c>
    </row>
    <row r="54" spans="1:7" s="3" customFormat="1" ht="15.75">
      <c r="A54" s="31">
        <v>45376</v>
      </c>
      <c r="B54" s="32" t="s">
        <v>361</v>
      </c>
      <c r="C54" s="31">
        <v>45405</v>
      </c>
      <c r="D54" s="41" t="s">
        <v>204</v>
      </c>
      <c r="E54" s="34" t="s">
        <v>357</v>
      </c>
      <c r="F54" s="36">
        <v>24000</v>
      </c>
      <c r="G54" s="31" t="s">
        <v>18</v>
      </c>
    </row>
    <row r="55" spans="1:7" s="3" customFormat="1" ht="15.75">
      <c r="A55" s="31">
        <v>45376</v>
      </c>
      <c r="B55" s="32" t="s">
        <v>362</v>
      </c>
      <c r="C55" s="31">
        <v>45405</v>
      </c>
      <c r="D55" s="41" t="s">
        <v>204</v>
      </c>
      <c r="E55" s="34" t="s">
        <v>363</v>
      </c>
      <c r="F55" s="36">
        <v>21599.99</v>
      </c>
      <c r="G55" s="31" t="s">
        <v>18</v>
      </c>
    </row>
    <row r="56" spans="1:7" s="3" customFormat="1" ht="15.75">
      <c r="A56" s="31">
        <v>45376</v>
      </c>
      <c r="B56" s="32" t="s">
        <v>354</v>
      </c>
      <c r="C56" s="31">
        <v>45390</v>
      </c>
      <c r="D56" s="41" t="s">
        <v>204</v>
      </c>
      <c r="E56" s="34" t="s">
        <v>209</v>
      </c>
      <c r="F56" s="36">
        <v>26400</v>
      </c>
      <c r="G56" s="31" t="s">
        <v>18</v>
      </c>
    </row>
    <row r="57" spans="1:7" s="3" customFormat="1" ht="15.75">
      <c r="A57" s="31">
        <v>45376</v>
      </c>
      <c r="B57" s="32" t="s">
        <v>332</v>
      </c>
      <c r="C57" s="31">
        <v>45405</v>
      </c>
      <c r="D57" s="41" t="s">
        <v>204</v>
      </c>
      <c r="E57" s="34" t="s">
        <v>363</v>
      </c>
      <c r="F57" s="36">
        <v>6000</v>
      </c>
      <c r="G57" s="31" t="s">
        <v>18</v>
      </c>
    </row>
    <row r="58" spans="1:7" s="3" customFormat="1" ht="15.75">
      <c r="A58" s="31">
        <v>45358</v>
      </c>
      <c r="B58" s="32" t="s">
        <v>199</v>
      </c>
      <c r="C58" s="31">
        <v>45344</v>
      </c>
      <c r="D58" s="41" t="s">
        <v>214</v>
      </c>
      <c r="E58" s="34" t="s">
        <v>215</v>
      </c>
      <c r="F58" s="36">
        <v>240000</v>
      </c>
      <c r="G58" s="31" t="s">
        <v>18</v>
      </c>
    </row>
    <row r="59" spans="1:7" s="3" customFormat="1" ht="15.75">
      <c r="A59" s="31">
        <v>45358</v>
      </c>
      <c r="B59" s="32" t="s">
        <v>47</v>
      </c>
      <c r="C59" s="31">
        <v>44074</v>
      </c>
      <c r="D59" s="41" t="s">
        <v>45</v>
      </c>
      <c r="E59" s="34" t="s">
        <v>46</v>
      </c>
      <c r="F59" s="36">
        <v>44000</v>
      </c>
      <c r="G59" s="31" t="s">
        <v>18</v>
      </c>
    </row>
    <row r="60" spans="1:7" s="3" customFormat="1" ht="30.75" customHeight="1">
      <c r="A60" s="31">
        <v>45350</v>
      </c>
      <c r="B60" s="32" t="s">
        <v>364</v>
      </c>
      <c r="C60" s="31">
        <v>45384</v>
      </c>
      <c r="D60" s="41" t="s">
        <v>130</v>
      </c>
      <c r="E60" s="34" t="s">
        <v>365</v>
      </c>
      <c r="F60" s="36">
        <v>24190</v>
      </c>
      <c r="G60" s="31" t="s">
        <v>18</v>
      </c>
    </row>
    <row r="61" spans="1:7" s="3" customFormat="1" ht="45">
      <c r="A61" s="31">
        <v>45363</v>
      </c>
      <c r="B61" s="32" t="s">
        <v>90</v>
      </c>
      <c r="C61" s="31">
        <v>44978</v>
      </c>
      <c r="D61" s="41" t="s">
        <v>87</v>
      </c>
      <c r="E61" s="34" t="s">
        <v>88</v>
      </c>
      <c r="F61" s="36">
        <v>387040</v>
      </c>
      <c r="G61" s="31" t="s">
        <v>18</v>
      </c>
    </row>
    <row r="62" spans="1:7" s="3" customFormat="1" ht="15.75">
      <c r="A62" s="31">
        <v>45363</v>
      </c>
      <c r="B62" s="32" t="s">
        <v>367</v>
      </c>
      <c r="C62" s="31">
        <v>45350</v>
      </c>
      <c r="D62" s="41" t="s">
        <v>366</v>
      </c>
      <c r="E62" s="34" t="s">
        <v>368</v>
      </c>
      <c r="F62" s="36">
        <v>3978014.9199999995</v>
      </c>
      <c r="G62" s="31" t="s">
        <v>18</v>
      </c>
    </row>
    <row r="63" spans="1:7" s="3" customFormat="1" ht="30">
      <c r="A63" s="31">
        <v>44154</v>
      </c>
      <c r="B63" s="32" t="s">
        <v>310</v>
      </c>
      <c r="C63" s="31">
        <v>45358</v>
      </c>
      <c r="D63" s="41" t="s">
        <v>309</v>
      </c>
      <c r="E63" s="34" t="s">
        <v>311</v>
      </c>
      <c r="F63" s="36">
        <v>48970</v>
      </c>
      <c r="G63" s="31" t="s">
        <v>18</v>
      </c>
    </row>
    <row r="64" spans="1:7" s="3" customFormat="1" ht="30">
      <c r="A64" s="31">
        <v>44987</v>
      </c>
      <c r="B64" s="32" t="s">
        <v>42</v>
      </c>
      <c r="C64" s="31">
        <v>43160</v>
      </c>
      <c r="D64" s="41" t="s">
        <v>51</v>
      </c>
      <c r="E64" s="34" t="s">
        <v>52</v>
      </c>
      <c r="F64" s="36">
        <v>3788.14</v>
      </c>
      <c r="G64" s="31" t="s">
        <v>18</v>
      </c>
    </row>
    <row r="65" spans="1:7" s="3" customFormat="1" ht="30">
      <c r="A65" s="32">
        <v>45365</v>
      </c>
      <c r="B65" s="32" t="s">
        <v>42</v>
      </c>
      <c r="C65" s="32">
        <v>43252</v>
      </c>
      <c r="D65" s="41" t="s">
        <v>51</v>
      </c>
      <c r="E65" s="34" t="s">
        <v>53</v>
      </c>
      <c r="F65" s="36">
        <v>3788.14</v>
      </c>
      <c r="G65" s="31" t="s">
        <v>18</v>
      </c>
    </row>
    <row r="66" spans="1:7" s="3" customFormat="1" ht="30">
      <c r="A66" s="31">
        <v>45376</v>
      </c>
      <c r="B66" s="32" t="s">
        <v>42</v>
      </c>
      <c r="C66" s="31">
        <v>43344</v>
      </c>
      <c r="D66" s="41" t="s">
        <v>51</v>
      </c>
      <c r="E66" s="34" t="s">
        <v>54</v>
      </c>
      <c r="F66" s="36">
        <v>3788.14</v>
      </c>
      <c r="G66" s="31" t="s">
        <v>18</v>
      </c>
    </row>
    <row r="67" spans="1:7" s="3" customFormat="1" ht="30">
      <c r="A67" s="31">
        <v>43497</v>
      </c>
      <c r="B67" s="32" t="s">
        <v>42</v>
      </c>
      <c r="C67" s="31">
        <v>43435</v>
      </c>
      <c r="D67" s="41" t="s">
        <v>51</v>
      </c>
      <c r="E67" s="34" t="s">
        <v>55</v>
      </c>
      <c r="F67" s="36">
        <v>3788.14</v>
      </c>
      <c r="G67" s="31" t="s">
        <v>18</v>
      </c>
    </row>
    <row r="68" spans="1:7" s="3" customFormat="1" ht="30">
      <c r="A68" s="31">
        <v>43497</v>
      </c>
      <c r="B68" s="32" t="s">
        <v>42</v>
      </c>
      <c r="C68" s="31">
        <v>43525</v>
      </c>
      <c r="D68" s="41" t="s">
        <v>51</v>
      </c>
      <c r="E68" s="34" t="s">
        <v>52</v>
      </c>
      <c r="F68" s="35">
        <v>3788.14</v>
      </c>
      <c r="G68" s="31" t="s">
        <v>18</v>
      </c>
    </row>
    <row r="69" spans="1:7" s="3" customFormat="1" ht="30">
      <c r="A69" s="31">
        <v>43497</v>
      </c>
      <c r="B69" s="32" t="s">
        <v>42</v>
      </c>
      <c r="C69" s="31">
        <v>43617</v>
      </c>
      <c r="D69" s="41" t="s">
        <v>51</v>
      </c>
      <c r="E69" s="34" t="s">
        <v>53</v>
      </c>
      <c r="F69" s="36">
        <v>3788.14</v>
      </c>
      <c r="G69" s="31" t="s">
        <v>18</v>
      </c>
    </row>
    <row r="70" spans="1:7" s="3" customFormat="1" ht="50.25" customHeight="1">
      <c r="A70" s="31">
        <v>43497</v>
      </c>
      <c r="B70" s="32" t="s">
        <v>42</v>
      </c>
      <c r="C70" s="31">
        <v>43709</v>
      </c>
      <c r="D70" s="41" t="s">
        <v>51</v>
      </c>
      <c r="E70" s="34" t="s">
        <v>57</v>
      </c>
      <c r="F70" s="36">
        <v>4182</v>
      </c>
      <c r="G70" s="31" t="s">
        <v>18</v>
      </c>
    </row>
    <row r="71" spans="1:7" s="3" customFormat="1" ht="59.25" customHeight="1">
      <c r="A71" s="31">
        <v>43527</v>
      </c>
      <c r="B71" s="32" t="s">
        <v>42</v>
      </c>
      <c r="C71" s="31">
        <v>43800</v>
      </c>
      <c r="D71" s="41" t="s">
        <v>51</v>
      </c>
      <c r="E71" s="34" t="s">
        <v>58</v>
      </c>
      <c r="F71" s="40">
        <v>19170</v>
      </c>
      <c r="G71" s="31" t="s">
        <v>18</v>
      </c>
    </row>
    <row r="72" spans="1:7" s="3" customFormat="1" ht="52.5" customHeight="1">
      <c r="A72" s="31">
        <v>43622</v>
      </c>
      <c r="B72" s="32" t="s">
        <v>42</v>
      </c>
      <c r="C72" s="31">
        <v>43800</v>
      </c>
      <c r="D72" s="41" t="s">
        <v>51</v>
      </c>
      <c r="E72" s="34" t="s">
        <v>59</v>
      </c>
      <c r="F72" s="40">
        <v>4182</v>
      </c>
      <c r="G72" s="31" t="s">
        <v>18</v>
      </c>
    </row>
    <row r="73" spans="1:7" s="3" customFormat="1" ht="30">
      <c r="A73" s="31">
        <v>43717</v>
      </c>
      <c r="B73" s="32" t="s">
        <v>42</v>
      </c>
      <c r="C73" s="31">
        <v>43891</v>
      </c>
      <c r="D73" s="41" t="s">
        <v>51</v>
      </c>
      <c r="E73" s="34" t="s">
        <v>60</v>
      </c>
      <c r="F73" s="40">
        <v>4182</v>
      </c>
      <c r="G73" s="31" t="s">
        <v>18</v>
      </c>
    </row>
    <row r="74" spans="1:7" s="3" customFormat="1" ht="30">
      <c r="A74" s="31">
        <v>43802</v>
      </c>
      <c r="B74" s="32" t="s">
        <v>42</v>
      </c>
      <c r="C74" s="31">
        <v>44049</v>
      </c>
      <c r="D74" s="41" t="s">
        <v>61</v>
      </c>
      <c r="E74" s="34" t="s">
        <v>62</v>
      </c>
      <c r="F74" s="40">
        <v>29834</v>
      </c>
      <c r="G74" s="31" t="s">
        <v>18</v>
      </c>
    </row>
    <row r="75" spans="1:7" s="3" customFormat="1" ht="32.25" customHeight="1">
      <c r="A75" s="31">
        <v>43802</v>
      </c>
      <c r="B75" s="32" t="s">
        <v>42</v>
      </c>
      <c r="C75" s="31">
        <v>44049</v>
      </c>
      <c r="D75" s="41" t="s">
        <v>61</v>
      </c>
      <c r="E75" s="34" t="s">
        <v>63</v>
      </c>
      <c r="F75" s="40">
        <v>19234</v>
      </c>
      <c r="G75" s="31" t="s">
        <v>18</v>
      </c>
    </row>
    <row r="76" spans="1:7" s="3" customFormat="1" ht="30">
      <c r="A76" s="31">
        <v>43896</v>
      </c>
      <c r="B76" s="32" t="s">
        <v>370</v>
      </c>
      <c r="C76" s="31">
        <v>45392</v>
      </c>
      <c r="D76" s="41" t="s">
        <v>369</v>
      </c>
      <c r="E76" s="34" t="s">
        <v>371</v>
      </c>
      <c r="F76" s="40">
        <v>54280</v>
      </c>
      <c r="G76" s="31" t="s">
        <v>18</v>
      </c>
    </row>
    <row r="77" spans="1:7" s="3" customFormat="1" ht="15.75">
      <c r="A77" s="31" t="s">
        <v>100</v>
      </c>
      <c r="B77" s="32" t="s">
        <v>64</v>
      </c>
      <c r="C77" s="31">
        <v>44131</v>
      </c>
      <c r="D77" s="41" t="s">
        <v>65</v>
      </c>
      <c r="E77" s="34" t="s">
        <v>66</v>
      </c>
      <c r="F77" s="40">
        <v>120138.7</v>
      </c>
      <c r="G77" s="31" t="s">
        <v>18</v>
      </c>
    </row>
    <row r="78" spans="1:7" s="13" customFormat="1" ht="30">
      <c r="A78" s="31" t="s">
        <v>100</v>
      </c>
      <c r="B78" s="28" t="s">
        <v>112</v>
      </c>
      <c r="C78" s="31">
        <v>45173</v>
      </c>
      <c r="D78" s="41" t="s">
        <v>117</v>
      </c>
      <c r="E78" s="30" t="s">
        <v>113</v>
      </c>
      <c r="F78" s="20">
        <v>346259.20000000001</v>
      </c>
      <c r="G78" s="31" t="s">
        <v>18</v>
      </c>
    </row>
    <row r="79" spans="1:7" s="13" customFormat="1" ht="15.75">
      <c r="A79" s="27">
        <v>44154</v>
      </c>
      <c r="B79" s="28" t="s">
        <v>373</v>
      </c>
      <c r="C79" s="27">
        <v>45385</v>
      </c>
      <c r="D79" s="41" t="s">
        <v>372</v>
      </c>
      <c r="E79" s="30" t="s">
        <v>374</v>
      </c>
      <c r="F79" s="20">
        <v>15000</v>
      </c>
      <c r="G79" s="31" t="s">
        <v>18</v>
      </c>
    </row>
    <row r="80" spans="1:7" s="13" customFormat="1" ht="15.75">
      <c r="A80" s="27">
        <v>45183</v>
      </c>
      <c r="B80" s="28" t="s">
        <v>376</v>
      </c>
      <c r="C80" s="27">
        <v>45399</v>
      </c>
      <c r="D80" s="41" t="s">
        <v>375</v>
      </c>
      <c r="E80" s="30" t="s">
        <v>377</v>
      </c>
      <c r="F80" s="20">
        <v>166155.51</v>
      </c>
      <c r="G80" s="31" t="s">
        <v>18</v>
      </c>
    </row>
    <row r="81" spans="1:7" s="13" customFormat="1" ht="15.75">
      <c r="A81" s="27">
        <v>45341</v>
      </c>
      <c r="B81" s="28" t="s">
        <v>378</v>
      </c>
      <c r="C81" s="27">
        <v>45399</v>
      </c>
      <c r="D81" s="41" t="s">
        <v>375</v>
      </c>
      <c r="E81" s="30" t="s">
        <v>377</v>
      </c>
      <c r="F81" s="20">
        <v>166146.5</v>
      </c>
      <c r="G81" s="31" t="s">
        <v>18</v>
      </c>
    </row>
    <row r="82" spans="1:7" s="13" customFormat="1" ht="30">
      <c r="A82" s="27">
        <v>44470</v>
      </c>
      <c r="B82" s="28" t="s">
        <v>71</v>
      </c>
      <c r="C82" s="27">
        <v>44469</v>
      </c>
      <c r="D82" s="41" t="s">
        <v>67</v>
      </c>
      <c r="E82" s="30" t="s">
        <v>68</v>
      </c>
      <c r="F82" s="20">
        <v>2596</v>
      </c>
      <c r="G82" s="31" t="s">
        <v>18</v>
      </c>
    </row>
    <row r="83" spans="1:7" s="13" customFormat="1" ht="30">
      <c r="A83" s="27">
        <v>44505</v>
      </c>
      <c r="B83" s="28" t="s">
        <v>72</v>
      </c>
      <c r="C83" s="27">
        <v>44503</v>
      </c>
      <c r="D83" s="41" t="s">
        <v>67</v>
      </c>
      <c r="E83" s="30" t="s">
        <v>69</v>
      </c>
      <c r="F83" s="20">
        <v>7670</v>
      </c>
      <c r="G83" s="31" t="s">
        <v>18</v>
      </c>
    </row>
    <row r="84" spans="1:7" s="13" customFormat="1" ht="30">
      <c r="A84" s="27">
        <v>44522</v>
      </c>
      <c r="B84" s="28" t="s">
        <v>41</v>
      </c>
      <c r="C84" s="27">
        <v>44503</v>
      </c>
      <c r="D84" s="41" t="s">
        <v>67</v>
      </c>
      <c r="E84" s="30" t="s">
        <v>70</v>
      </c>
      <c r="F84" s="20">
        <v>1416</v>
      </c>
      <c r="G84" s="31" t="s">
        <v>18</v>
      </c>
    </row>
    <row r="85" spans="1:7" s="13" customFormat="1" ht="30">
      <c r="A85" s="27">
        <v>45315</v>
      </c>
      <c r="B85" s="28" t="s">
        <v>320</v>
      </c>
      <c r="C85" s="27">
        <v>45373</v>
      </c>
      <c r="D85" s="41" t="s">
        <v>319</v>
      </c>
      <c r="E85" s="30" t="s">
        <v>321</v>
      </c>
      <c r="F85" s="20">
        <v>62975</v>
      </c>
      <c r="G85" s="31" t="s">
        <v>18</v>
      </c>
    </row>
    <row r="86" spans="1:7" s="13" customFormat="1" ht="30">
      <c r="A86" s="27">
        <v>45343</v>
      </c>
      <c r="B86" s="28" t="s">
        <v>379</v>
      </c>
      <c r="C86" s="27">
        <v>45405</v>
      </c>
      <c r="D86" s="41" t="s">
        <v>319</v>
      </c>
      <c r="E86" s="30" t="s">
        <v>321</v>
      </c>
      <c r="F86" s="20">
        <v>212750</v>
      </c>
      <c r="G86" s="31" t="s">
        <v>18</v>
      </c>
    </row>
    <row r="87" spans="1:7" s="13" customFormat="1" ht="15.75">
      <c r="A87" s="27">
        <v>45358</v>
      </c>
      <c r="B87" s="28" t="s">
        <v>42</v>
      </c>
      <c r="C87" s="27">
        <v>42382</v>
      </c>
      <c r="D87" s="41" t="s">
        <v>73</v>
      </c>
      <c r="E87" s="30" t="s">
        <v>74</v>
      </c>
      <c r="F87" s="20">
        <v>99828</v>
      </c>
      <c r="G87" s="31" t="s">
        <v>18</v>
      </c>
    </row>
    <row r="88" spans="1:7" s="13" customFormat="1" ht="15.75">
      <c r="A88" s="27">
        <v>45358</v>
      </c>
      <c r="B88" s="28" t="s">
        <v>77</v>
      </c>
      <c r="C88" s="27">
        <v>43985</v>
      </c>
      <c r="D88" s="41" t="s">
        <v>75</v>
      </c>
      <c r="E88" s="30" t="s">
        <v>76</v>
      </c>
      <c r="F88" s="20">
        <v>28320</v>
      </c>
      <c r="G88" s="31" t="s">
        <v>18</v>
      </c>
    </row>
    <row r="89" spans="1:7" s="13" customFormat="1" ht="15.75">
      <c r="A89" s="27">
        <v>45363</v>
      </c>
      <c r="B89" s="28" t="s">
        <v>323</v>
      </c>
      <c r="C89" s="27">
        <v>45364</v>
      </c>
      <c r="D89" s="41" t="s">
        <v>322</v>
      </c>
      <c r="E89" s="30" t="s">
        <v>324</v>
      </c>
      <c r="F89" s="20">
        <v>16976468.829999998</v>
      </c>
      <c r="G89" s="31" t="s">
        <v>18</v>
      </c>
    </row>
    <row r="90" spans="1:7" s="13" customFormat="1" ht="15.75">
      <c r="A90" s="27">
        <v>45363</v>
      </c>
      <c r="B90" s="28" t="s">
        <v>121</v>
      </c>
      <c r="C90" s="27">
        <v>45210</v>
      </c>
      <c r="D90" s="41" t="s">
        <v>120</v>
      </c>
      <c r="E90" s="30" t="s">
        <v>122</v>
      </c>
      <c r="F90" s="20">
        <v>1012423.48</v>
      </c>
      <c r="G90" s="31" t="s">
        <v>18</v>
      </c>
    </row>
    <row r="91" spans="1:7" s="13" customFormat="1" ht="15.75">
      <c r="A91" s="27">
        <v>45376</v>
      </c>
      <c r="B91" s="28" t="s">
        <v>380</v>
      </c>
      <c r="C91" s="27">
        <v>45390</v>
      </c>
      <c r="D91" s="41" t="s">
        <v>169</v>
      </c>
      <c r="E91" s="30" t="s">
        <v>381</v>
      </c>
      <c r="F91" s="20">
        <v>10440</v>
      </c>
      <c r="G91" s="31" t="s">
        <v>18</v>
      </c>
    </row>
    <row r="92" spans="1:7" s="13" customFormat="1" ht="15.75">
      <c r="A92" s="31" t="s">
        <v>100</v>
      </c>
      <c r="B92" s="28" t="s">
        <v>328</v>
      </c>
      <c r="C92" s="31">
        <v>45366</v>
      </c>
      <c r="D92" s="41" t="s">
        <v>240</v>
      </c>
      <c r="E92" s="30" t="s">
        <v>244</v>
      </c>
      <c r="F92" s="20">
        <v>875</v>
      </c>
      <c r="G92" s="31" t="s">
        <v>18</v>
      </c>
    </row>
    <row r="93" spans="1:7" s="13" customFormat="1" ht="15.75">
      <c r="A93" s="27">
        <v>44026</v>
      </c>
      <c r="B93" s="28" t="s">
        <v>329</v>
      </c>
      <c r="C93" s="27">
        <v>45360</v>
      </c>
      <c r="D93" s="41" t="s">
        <v>240</v>
      </c>
      <c r="E93" s="30" t="s">
        <v>244</v>
      </c>
      <c r="F93" s="20">
        <v>840</v>
      </c>
      <c r="G93" s="31" t="s">
        <v>18</v>
      </c>
    </row>
    <row r="94" spans="1:7" s="13" customFormat="1" ht="15.75">
      <c r="A94" s="27">
        <v>45365</v>
      </c>
      <c r="B94" s="28" t="s">
        <v>382</v>
      </c>
      <c r="C94" s="27">
        <v>45398</v>
      </c>
      <c r="D94" s="41" t="s">
        <v>240</v>
      </c>
      <c r="E94" s="30" t="s">
        <v>244</v>
      </c>
      <c r="F94" s="20">
        <v>1365</v>
      </c>
      <c r="G94" s="31" t="s">
        <v>18</v>
      </c>
    </row>
    <row r="95" spans="1:7" s="13" customFormat="1" ht="15.75">
      <c r="A95" s="27">
        <v>45215</v>
      </c>
      <c r="B95" s="28" t="s">
        <v>352</v>
      </c>
      <c r="C95" s="27">
        <v>45404</v>
      </c>
      <c r="D95" s="41" t="s">
        <v>240</v>
      </c>
      <c r="E95" s="30" t="s">
        <v>242</v>
      </c>
      <c r="F95" s="20">
        <v>7500</v>
      </c>
      <c r="G95" s="31" t="s">
        <v>18</v>
      </c>
    </row>
    <row r="96" spans="1:7" s="13" customFormat="1" ht="15.75">
      <c r="A96" s="27">
        <v>45363</v>
      </c>
      <c r="B96" s="28" t="s">
        <v>383</v>
      </c>
      <c r="C96" s="27">
        <v>45399</v>
      </c>
      <c r="D96" s="41" t="s">
        <v>258</v>
      </c>
      <c r="E96" s="30" t="s">
        <v>260</v>
      </c>
      <c r="F96" s="20">
        <v>44355</v>
      </c>
      <c r="G96" s="31" t="s">
        <v>18</v>
      </c>
    </row>
    <row r="97" spans="1:7" s="13" customFormat="1" ht="15.75">
      <c r="A97" s="27">
        <v>45343</v>
      </c>
      <c r="B97" s="28" t="s">
        <v>384</v>
      </c>
      <c r="C97" s="27">
        <v>45398</v>
      </c>
      <c r="D97" s="41" t="s">
        <v>258</v>
      </c>
      <c r="E97" s="30" t="s">
        <v>260</v>
      </c>
      <c r="F97" s="20">
        <v>115510</v>
      </c>
      <c r="G97" s="31" t="s">
        <v>18</v>
      </c>
    </row>
    <row r="98" spans="1:7" s="13" customFormat="1" ht="30">
      <c r="A98" s="27">
        <v>45358</v>
      </c>
      <c r="B98" s="28" t="s">
        <v>332</v>
      </c>
      <c r="C98" s="27">
        <v>45345</v>
      </c>
      <c r="D98" s="41" t="s">
        <v>331</v>
      </c>
      <c r="E98" s="30" t="s">
        <v>333</v>
      </c>
      <c r="F98" s="20">
        <v>821280</v>
      </c>
      <c r="G98" s="31" t="s">
        <v>18</v>
      </c>
    </row>
    <row r="99" spans="1:7" s="13" customFormat="1" ht="31.5">
      <c r="A99" s="27">
        <v>45365</v>
      </c>
      <c r="B99" s="28" t="s">
        <v>104</v>
      </c>
      <c r="C99" s="27">
        <v>44895</v>
      </c>
      <c r="D99" s="41" t="s">
        <v>79</v>
      </c>
      <c r="E99" s="30" t="s">
        <v>78</v>
      </c>
      <c r="F99" s="20">
        <v>1047250</v>
      </c>
      <c r="G99" s="31" t="s">
        <v>18</v>
      </c>
    </row>
    <row r="100" spans="1:7" s="13" customFormat="1" ht="15.75">
      <c r="A100" s="27">
        <v>45370</v>
      </c>
      <c r="B100" s="28" t="s">
        <v>385</v>
      </c>
      <c r="C100" s="27">
        <v>45392</v>
      </c>
      <c r="D100" s="41" t="s">
        <v>334</v>
      </c>
      <c r="E100" s="30" t="s">
        <v>386</v>
      </c>
      <c r="F100" s="20">
        <v>10620</v>
      </c>
      <c r="G100" s="31" t="s">
        <v>18</v>
      </c>
    </row>
    <row r="101" spans="1:7" s="13" customFormat="1" ht="30">
      <c r="A101" s="27">
        <v>45370</v>
      </c>
      <c r="B101" s="28" t="s">
        <v>387</v>
      </c>
      <c r="C101" s="27">
        <v>45392</v>
      </c>
      <c r="D101" s="41" t="s">
        <v>334</v>
      </c>
      <c r="E101" s="30" t="s">
        <v>388</v>
      </c>
      <c r="F101" s="20">
        <v>511058</v>
      </c>
      <c r="G101" s="31" t="s">
        <v>18</v>
      </c>
    </row>
    <row r="102" spans="1:7" s="13" customFormat="1" ht="30">
      <c r="A102" s="27">
        <v>45372</v>
      </c>
      <c r="B102" s="28" t="s">
        <v>211</v>
      </c>
      <c r="C102" s="27">
        <v>45383</v>
      </c>
      <c r="D102" s="41" t="s">
        <v>389</v>
      </c>
      <c r="E102" s="30" t="s">
        <v>390</v>
      </c>
      <c r="F102" s="20">
        <v>546770.69999999995</v>
      </c>
      <c r="G102" s="31" t="s">
        <v>18</v>
      </c>
    </row>
    <row r="103" spans="1:7" s="13" customFormat="1" ht="45">
      <c r="A103" s="27">
        <v>45342</v>
      </c>
      <c r="B103" s="28" t="s">
        <v>392</v>
      </c>
      <c r="C103" s="27">
        <v>45302</v>
      </c>
      <c r="D103" s="41" t="s">
        <v>391</v>
      </c>
      <c r="E103" s="30" t="s">
        <v>393</v>
      </c>
      <c r="F103" s="20">
        <v>44524.47</v>
      </c>
      <c r="G103" s="31" t="s">
        <v>18</v>
      </c>
    </row>
    <row r="104" spans="1:7" s="13" customFormat="1" ht="15.75">
      <c r="A104" s="27">
        <v>45342</v>
      </c>
      <c r="B104" s="28" t="s">
        <v>270</v>
      </c>
      <c r="C104" s="27">
        <v>45341</v>
      </c>
      <c r="D104" s="41" t="s">
        <v>271</v>
      </c>
      <c r="E104" s="30" t="s">
        <v>272</v>
      </c>
      <c r="F104" s="20">
        <v>24780</v>
      </c>
      <c r="G104" s="31" t="s">
        <v>18</v>
      </c>
    </row>
    <row r="105" spans="1:7" ht="15.75">
      <c r="A105" s="162" t="s">
        <v>15</v>
      </c>
      <c r="B105" s="162"/>
      <c r="C105" s="162"/>
      <c r="D105" s="162"/>
      <c r="E105" s="162"/>
      <c r="F105" s="21">
        <f>SUM(F11:F104)</f>
        <v>32128767.369999997</v>
      </c>
      <c r="G105"/>
    </row>
    <row r="106" spans="1:7">
      <c r="B106"/>
      <c r="C106"/>
      <c r="E106"/>
      <c r="G106"/>
    </row>
    <row r="107" spans="1:7">
      <c r="B107"/>
      <c r="C107"/>
      <c r="E107"/>
      <c r="F107"/>
      <c r="G107"/>
    </row>
    <row r="108" spans="1:7">
      <c r="B108"/>
      <c r="C108"/>
      <c r="E108"/>
      <c r="F108"/>
      <c r="G108"/>
    </row>
    <row r="109" spans="1:7">
      <c r="B109"/>
      <c r="C109"/>
      <c r="E109"/>
      <c r="F109"/>
      <c r="G109"/>
    </row>
    <row r="110" spans="1:7">
      <c r="A110" s="163" t="s">
        <v>8</v>
      </c>
      <c r="B110" s="163"/>
      <c r="C110"/>
      <c r="D110" s="22" t="s">
        <v>9</v>
      </c>
      <c r="E110" s="6"/>
      <c r="F110" s="23" t="s">
        <v>10</v>
      </c>
      <c r="G110"/>
    </row>
    <row r="111" spans="1:7">
      <c r="B111"/>
      <c r="C111"/>
      <c r="F111" s="24"/>
      <c r="G111"/>
    </row>
    <row r="112" spans="1:7">
      <c r="B112"/>
      <c r="C112"/>
      <c r="F112" s="24"/>
      <c r="G112"/>
    </row>
    <row r="113" spans="1:7">
      <c r="B113"/>
      <c r="C113"/>
      <c r="F113" s="24"/>
      <c r="G113"/>
    </row>
    <row r="114" spans="1:7">
      <c r="B114"/>
      <c r="C114"/>
      <c r="F114" s="24"/>
      <c r="G114"/>
    </row>
    <row r="115" spans="1:7">
      <c r="B115"/>
      <c r="C115"/>
      <c r="F115" s="24"/>
      <c r="G115"/>
    </row>
    <row r="116" spans="1:7">
      <c r="B116"/>
      <c r="C116"/>
      <c r="F116" s="24"/>
      <c r="G116"/>
    </row>
    <row r="117" spans="1:7">
      <c r="B117"/>
      <c r="C117"/>
      <c r="F117" s="24"/>
      <c r="G117"/>
    </row>
    <row r="118" spans="1:7">
      <c r="B118"/>
      <c r="C118"/>
      <c r="D118" s="25"/>
      <c r="E118" s="26"/>
      <c r="F118" s="24"/>
      <c r="G118"/>
    </row>
    <row r="119" spans="1:7" ht="18.75">
      <c r="A119" s="158" t="s">
        <v>16</v>
      </c>
      <c r="B119" s="158"/>
      <c r="C119" s="42"/>
      <c r="D119" s="43" t="s">
        <v>11</v>
      </c>
      <c r="E119" s="44"/>
      <c r="F119" s="164" t="s">
        <v>12</v>
      </c>
      <c r="G119" s="164"/>
    </row>
    <row r="120" spans="1:7" ht="18.75">
      <c r="A120" s="159" t="s">
        <v>17</v>
      </c>
      <c r="B120" s="159"/>
      <c r="C120" s="42"/>
      <c r="D120" s="45" t="s">
        <v>13</v>
      </c>
      <c r="E120" s="46"/>
      <c r="F120" s="165" t="s">
        <v>14</v>
      </c>
      <c r="G120" s="165"/>
    </row>
    <row r="121" spans="1:7">
      <c r="A121" s="8"/>
      <c r="B121"/>
      <c r="C121"/>
      <c r="D121" s="8"/>
      <c r="E121" s="9"/>
      <c r="F121" s="10"/>
      <c r="G121" s="7"/>
    </row>
    <row r="122" spans="1:7">
      <c r="A122" s="8"/>
      <c r="B122"/>
      <c r="C122"/>
      <c r="D122" s="8"/>
      <c r="E122" s="9"/>
      <c r="F122" s="10"/>
      <c r="G122" s="7"/>
    </row>
    <row r="123" spans="1:7">
      <c r="B123"/>
      <c r="C123"/>
    </row>
    <row r="124" spans="1:7">
      <c r="B124"/>
      <c r="C124"/>
    </row>
    <row r="125" spans="1:7">
      <c r="B125"/>
      <c r="C125"/>
    </row>
    <row r="126" spans="1:7">
      <c r="B126"/>
      <c r="C126"/>
    </row>
    <row r="127" spans="1:7">
      <c r="B127"/>
      <c r="C127"/>
    </row>
    <row r="128" spans="1:7">
      <c r="B128"/>
      <c r="C128"/>
    </row>
    <row r="129" spans="2:3">
      <c r="B129"/>
      <c r="C129"/>
    </row>
    <row r="130" spans="2:3">
      <c r="B130"/>
      <c r="C130"/>
    </row>
    <row r="131" spans="2:3">
      <c r="B131"/>
      <c r="C131"/>
    </row>
    <row r="132" spans="2:3">
      <c r="B132"/>
      <c r="C132"/>
    </row>
  </sheetData>
  <autoFilter ref="A10:G105" xr:uid="{263EE4FB-ACEA-4147-B3F3-0A374487CD4E}"/>
  <mergeCells count="10">
    <mergeCell ref="A119:B119"/>
    <mergeCell ref="F119:G119"/>
    <mergeCell ref="A120:B120"/>
    <mergeCell ref="F120:G120"/>
    <mergeCell ref="A1:G5"/>
    <mergeCell ref="A6:G6"/>
    <mergeCell ref="A7:G7"/>
    <mergeCell ref="A8:G8"/>
    <mergeCell ref="A105:E105"/>
    <mergeCell ref="A110:B110"/>
  </mergeCells>
  <pageMargins left="0.7" right="0.7" top="0.75" bottom="0.75" header="0.3" footer="0.3"/>
  <pageSetup scale="4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6E76B-7DA4-4819-BB30-DFCC7D7DAEF0}">
  <dimension ref="A1:G157"/>
  <sheetViews>
    <sheetView topLeftCell="A126" zoomScale="70" zoomScaleNormal="70" workbookViewId="0">
      <selection activeCell="A66" sqref="A66:XFD66"/>
    </sheetView>
  </sheetViews>
  <sheetFormatPr baseColWidth="10" defaultRowHeight="15"/>
  <cols>
    <col min="1" max="1" width="22.7109375" customWidth="1"/>
    <col min="2" max="2" width="31" style="1" customWidth="1"/>
    <col min="3" max="3" width="16.42578125" style="2" customWidth="1"/>
    <col min="4" max="4" width="49" customWidth="1"/>
    <col min="5" max="5" width="49.28515625" style="3" customWidth="1"/>
    <col min="6" max="6" width="23.140625" style="11" customWidth="1"/>
    <col min="7" max="7" width="18.42578125" style="4" customWidth="1"/>
  </cols>
  <sheetData>
    <row r="1" spans="1:7">
      <c r="A1" s="160"/>
      <c r="B1" s="160"/>
      <c r="C1" s="160"/>
      <c r="D1" s="160"/>
      <c r="E1" s="160"/>
      <c r="F1" s="160"/>
      <c r="G1" s="160"/>
    </row>
    <row r="2" spans="1:7">
      <c r="A2" s="160"/>
      <c r="B2" s="160"/>
      <c r="C2" s="160"/>
      <c r="D2" s="160"/>
      <c r="E2" s="160"/>
      <c r="F2" s="160"/>
      <c r="G2" s="160"/>
    </row>
    <row r="3" spans="1:7">
      <c r="A3" s="160"/>
      <c r="B3" s="160"/>
      <c r="C3" s="160"/>
      <c r="D3" s="160"/>
      <c r="E3" s="160"/>
      <c r="F3" s="160"/>
      <c r="G3" s="160"/>
    </row>
    <row r="4" spans="1:7">
      <c r="A4" s="160"/>
      <c r="B4" s="160"/>
      <c r="C4" s="160"/>
      <c r="D4" s="160"/>
      <c r="E4" s="160"/>
      <c r="F4" s="160"/>
      <c r="G4" s="160"/>
    </row>
    <row r="5" spans="1:7">
      <c r="A5" s="160"/>
      <c r="B5" s="160"/>
      <c r="C5" s="160"/>
      <c r="D5" s="160"/>
      <c r="E5" s="160"/>
      <c r="F5" s="160"/>
      <c r="G5" s="160"/>
    </row>
    <row r="6" spans="1:7" s="5" customFormat="1" ht="30.75" customHeight="1">
      <c r="A6" s="161" t="s">
        <v>0</v>
      </c>
      <c r="B6" s="161"/>
      <c r="C6" s="161"/>
      <c r="D6" s="161"/>
      <c r="E6" s="161"/>
      <c r="F6" s="161"/>
      <c r="G6" s="161"/>
    </row>
    <row r="7" spans="1:7" s="5" customFormat="1" ht="26.25" customHeight="1">
      <c r="A7" s="161" t="s">
        <v>1</v>
      </c>
      <c r="B7" s="161"/>
      <c r="C7" s="161"/>
      <c r="D7" s="161"/>
      <c r="E7" s="161"/>
      <c r="F7" s="161"/>
      <c r="G7" s="161"/>
    </row>
    <row r="8" spans="1:7" s="5" customFormat="1" ht="21" customHeight="1">
      <c r="A8" s="161" t="s">
        <v>394</v>
      </c>
      <c r="B8" s="161"/>
      <c r="C8" s="161"/>
      <c r="D8" s="161"/>
      <c r="E8" s="161"/>
      <c r="F8" s="161"/>
      <c r="G8" s="161"/>
    </row>
    <row r="9" spans="1:7" s="5" customFormat="1" ht="21" customHeight="1">
      <c r="A9" s="12"/>
      <c r="B9" s="12"/>
      <c r="C9" s="12"/>
      <c r="D9" s="12"/>
      <c r="E9" s="12"/>
      <c r="F9" s="12"/>
    </row>
    <row r="10" spans="1:7" s="14" customFormat="1" ht="51" customHeight="1">
      <c r="A10" s="17" t="s">
        <v>4</v>
      </c>
      <c r="B10" s="16" t="s">
        <v>3</v>
      </c>
      <c r="C10" s="17" t="s">
        <v>514</v>
      </c>
      <c r="D10" s="16" t="s">
        <v>5</v>
      </c>
      <c r="E10" s="16" t="s">
        <v>6</v>
      </c>
      <c r="F10" s="18" t="s">
        <v>7</v>
      </c>
      <c r="G10" s="19" t="s">
        <v>22</v>
      </c>
    </row>
    <row r="11" spans="1:7" s="3" customFormat="1" ht="44.25" customHeight="1">
      <c r="A11" s="31">
        <v>45393</v>
      </c>
      <c r="B11" s="32" t="s">
        <v>396</v>
      </c>
      <c r="C11" s="31">
        <v>45421</v>
      </c>
      <c r="D11" s="41" t="s">
        <v>395</v>
      </c>
      <c r="E11" s="34" t="s">
        <v>282</v>
      </c>
      <c r="F11" s="38">
        <v>121339.73999999999</v>
      </c>
      <c r="G11" s="31" t="s">
        <v>18</v>
      </c>
    </row>
    <row r="12" spans="1:7" s="3" customFormat="1" ht="57" customHeight="1">
      <c r="A12" s="31">
        <v>45392</v>
      </c>
      <c r="B12" s="32" t="s">
        <v>397</v>
      </c>
      <c r="C12" s="31">
        <v>45427</v>
      </c>
      <c r="D12" s="41" t="s">
        <v>185</v>
      </c>
      <c r="E12" s="34" t="s">
        <v>398</v>
      </c>
      <c r="F12" s="39">
        <v>23985.599999999999</v>
      </c>
      <c r="G12" s="31" t="s">
        <v>18</v>
      </c>
    </row>
    <row r="13" spans="1:7" s="3" customFormat="1" ht="42" customHeight="1">
      <c r="A13" s="31">
        <v>45397</v>
      </c>
      <c r="B13" s="32" t="s">
        <v>399</v>
      </c>
      <c r="C13" s="31">
        <v>45427</v>
      </c>
      <c r="D13" s="41" t="s">
        <v>185</v>
      </c>
      <c r="E13" s="34" t="s">
        <v>400</v>
      </c>
      <c r="F13" s="35">
        <v>31754.98</v>
      </c>
      <c r="G13" s="31" t="s">
        <v>18</v>
      </c>
    </row>
    <row r="14" spans="1:7" s="3" customFormat="1" ht="36" customHeight="1">
      <c r="A14" s="31">
        <v>45323</v>
      </c>
      <c r="B14" s="32" t="s">
        <v>182</v>
      </c>
      <c r="C14" s="31">
        <v>45334</v>
      </c>
      <c r="D14" s="41" t="s">
        <v>181</v>
      </c>
      <c r="E14" s="34" t="s">
        <v>183</v>
      </c>
      <c r="F14" s="35">
        <v>4479</v>
      </c>
      <c r="G14" s="31" t="s">
        <v>18</v>
      </c>
    </row>
    <row r="15" spans="1:7" s="3" customFormat="1" ht="33" customHeight="1">
      <c r="A15" s="31">
        <v>45352</v>
      </c>
      <c r="B15" s="32" t="s">
        <v>184</v>
      </c>
      <c r="C15" s="31">
        <v>45358</v>
      </c>
      <c r="D15" s="41" t="s">
        <v>181</v>
      </c>
      <c r="E15" s="34" t="s">
        <v>183</v>
      </c>
      <c r="F15" s="35">
        <v>4230.6100000000006</v>
      </c>
      <c r="G15" s="31" t="s">
        <v>18</v>
      </c>
    </row>
    <row r="16" spans="1:7" s="3" customFormat="1" ht="30.75" customHeight="1">
      <c r="A16" s="31">
        <v>45413</v>
      </c>
      <c r="B16" s="32" t="s">
        <v>401</v>
      </c>
      <c r="C16" s="31">
        <v>45427</v>
      </c>
      <c r="D16" s="41" t="s">
        <v>181</v>
      </c>
      <c r="E16" s="34" t="s">
        <v>183</v>
      </c>
      <c r="F16" s="35">
        <v>4479</v>
      </c>
      <c r="G16" s="31" t="s">
        <v>18</v>
      </c>
    </row>
    <row r="17" spans="1:7" s="3" customFormat="1" ht="15.75">
      <c r="A17" s="31">
        <v>42279</v>
      </c>
      <c r="B17" s="32" t="s">
        <v>29</v>
      </c>
      <c r="C17" s="31" t="s">
        <v>515</v>
      </c>
      <c r="D17" s="41" t="s">
        <v>23</v>
      </c>
      <c r="E17" s="34" t="s">
        <v>24</v>
      </c>
      <c r="F17" s="35">
        <v>5902.71</v>
      </c>
      <c r="G17" s="31" t="s">
        <v>21</v>
      </c>
    </row>
    <row r="18" spans="1:7" s="3" customFormat="1" ht="15.75">
      <c r="A18" s="31">
        <v>42279</v>
      </c>
      <c r="B18" s="32" t="s">
        <v>30</v>
      </c>
      <c r="C18" s="31" t="s">
        <v>515</v>
      </c>
      <c r="D18" s="41" t="s">
        <v>23</v>
      </c>
      <c r="E18" s="34" t="s">
        <v>24</v>
      </c>
      <c r="F18" s="35">
        <v>9284.0499999999993</v>
      </c>
      <c r="G18" s="31" t="s">
        <v>19</v>
      </c>
    </row>
    <row r="19" spans="1:7" s="3" customFormat="1" ht="15.75">
      <c r="A19" s="31">
        <v>42279</v>
      </c>
      <c r="B19" s="32" t="s">
        <v>31</v>
      </c>
      <c r="C19" s="31" t="s">
        <v>515</v>
      </c>
      <c r="D19" s="41" t="s">
        <v>23</v>
      </c>
      <c r="E19" s="34" t="s">
        <v>24</v>
      </c>
      <c r="F19" s="35">
        <v>7303.95</v>
      </c>
      <c r="G19" s="31" t="s">
        <v>20</v>
      </c>
    </row>
    <row r="20" spans="1:7" s="3" customFormat="1" ht="46.5" customHeight="1">
      <c r="A20" s="31">
        <v>42293</v>
      </c>
      <c r="B20" s="32" t="s">
        <v>32</v>
      </c>
      <c r="C20" s="31" t="s">
        <v>515</v>
      </c>
      <c r="D20" s="41" t="s">
        <v>23</v>
      </c>
      <c r="E20" s="34" t="s">
        <v>24</v>
      </c>
      <c r="F20" s="35">
        <v>5747</v>
      </c>
      <c r="G20" s="31" t="s">
        <v>20</v>
      </c>
    </row>
    <row r="21" spans="1:7" s="3" customFormat="1" ht="48" customHeight="1">
      <c r="A21" s="31">
        <v>42293</v>
      </c>
      <c r="B21" s="32" t="s">
        <v>33</v>
      </c>
      <c r="C21" s="31" t="s">
        <v>515</v>
      </c>
      <c r="D21" s="41" t="s">
        <v>23</v>
      </c>
      <c r="E21" s="34" t="s">
        <v>24</v>
      </c>
      <c r="F21" s="35">
        <v>8960.1</v>
      </c>
      <c r="G21" s="31" t="s">
        <v>20</v>
      </c>
    </row>
    <row r="22" spans="1:7" s="3" customFormat="1" ht="15.75">
      <c r="A22" s="31">
        <v>42300</v>
      </c>
      <c r="B22" s="32" t="s">
        <v>34</v>
      </c>
      <c r="C22" s="31" t="s">
        <v>515</v>
      </c>
      <c r="D22" s="41" t="s">
        <v>23</v>
      </c>
      <c r="E22" s="34" t="s">
        <v>24</v>
      </c>
      <c r="F22" s="35">
        <v>6279.4</v>
      </c>
      <c r="G22" s="31" t="s">
        <v>20</v>
      </c>
    </row>
    <row r="23" spans="1:7" s="3" customFormat="1" ht="15.75">
      <c r="A23" s="31">
        <v>42300</v>
      </c>
      <c r="B23" s="32" t="s">
        <v>35</v>
      </c>
      <c r="C23" s="31" t="s">
        <v>515</v>
      </c>
      <c r="D23" s="41" t="s">
        <v>23</v>
      </c>
      <c r="E23" s="34" t="s">
        <v>24</v>
      </c>
      <c r="F23" s="35">
        <v>7050.75</v>
      </c>
      <c r="G23" s="31" t="s">
        <v>20</v>
      </c>
    </row>
    <row r="24" spans="1:7" s="3" customFormat="1" ht="15.75">
      <c r="A24" s="31">
        <v>42347</v>
      </c>
      <c r="B24" s="32" t="s">
        <v>36</v>
      </c>
      <c r="C24" s="31" t="s">
        <v>515</v>
      </c>
      <c r="D24" s="41" t="s">
        <v>23</v>
      </c>
      <c r="E24" s="34" t="s">
        <v>24</v>
      </c>
      <c r="F24" s="35">
        <v>1899</v>
      </c>
      <c r="G24" s="31" t="s">
        <v>20</v>
      </c>
    </row>
    <row r="25" spans="1:7" s="3" customFormat="1" ht="15.75">
      <c r="A25" s="31">
        <v>42347</v>
      </c>
      <c r="B25" s="32" t="s">
        <v>37</v>
      </c>
      <c r="C25" s="31" t="s">
        <v>515</v>
      </c>
      <c r="D25" s="41" t="s">
        <v>23</v>
      </c>
      <c r="E25" s="34" t="s">
        <v>24</v>
      </c>
      <c r="F25" s="35">
        <v>1899</v>
      </c>
      <c r="G25" s="31" t="s">
        <v>20</v>
      </c>
    </row>
    <row r="26" spans="1:7" s="3" customFormat="1" ht="15.75">
      <c r="A26" s="31">
        <v>42347</v>
      </c>
      <c r="B26" s="32" t="s">
        <v>38</v>
      </c>
      <c r="C26" s="31" t="s">
        <v>515</v>
      </c>
      <c r="D26" s="41" t="s">
        <v>23</v>
      </c>
      <c r="E26" s="34" t="s">
        <v>24</v>
      </c>
      <c r="F26" s="40">
        <v>1899</v>
      </c>
      <c r="G26" s="31" t="s">
        <v>20</v>
      </c>
    </row>
    <row r="27" spans="1:7" s="3" customFormat="1" ht="15.75">
      <c r="A27" s="31">
        <v>42347</v>
      </c>
      <c r="B27" s="32" t="s">
        <v>39</v>
      </c>
      <c r="C27" s="31" t="s">
        <v>515</v>
      </c>
      <c r="D27" s="41" t="s">
        <v>23</v>
      </c>
      <c r="E27" s="34" t="s">
        <v>24</v>
      </c>
      <c r="F27" s="40">
        <v>1899</v>
      </c>
      <c r="G27" s="31" t="s">
        <v>20</v>
      </c>
    </row>
    <row r="28" spans="1:7" s="3" customFormat="1" ht="15.75">
      <c r="A28" s="31">
        <v>42347</v>
      </c>
      <c r="B28" s="32" t="s">
        <v>40</v>
      </c>
      <c r="C28" s="31" t="s">
        <v>515</v>
      </c>
      <c r="D28" s="41" t="s">
        <v>23</v>
      </c>
      <c r="E28" s="34" t="s">
        <v>24</v>
      </c>
      <c r="F28" s="40">
        <v>1899</v>
      </c>
      <c r="G28" s="31" t="s">
        <v>20</v>
      </c>
    </row>
    <row r="29" spans="1:7" s="3" customFormat="1" ht="15.75">
      <c r="A29" s="31">
        <v>45348</v>
      </c>
      <c r="B29" s="32" t="s">
        <v>192</v>
      </c>
      <c r="C29" s="31">
        <v>45352</v>
      </c>
      <c r="D29" s="41" t="s">
        <v>191</v>
      </c>
      <c r="E29" s="34" t="s">
        <v>193</v>
      </c>
      <c r="F29" s="40">
        <v>111203</v>
      </c>
      <c r="G29" s="31" t="s">
        <v>20</v>
      </c>
    </row>
    <row r="30" spans="1:7" s="3" customFormat="1" ht="15.75">
      <c r="A30" s="31">
        <v>45356</v>
      </c>
      <c r="B30" s="32" t="s">
        <v>276</v>
      </c>
      <c r="C30" s="31">
        <v>45365</v>
      </c>
      <c r="D30" s="41" t="s">
        <v>191</v>
      </c>
      <c r="E30" s="34" t="s">
        <v>277</v>
      </c>
      <c r="F30" s="40">
        <v>13191.22</v>
      </c>
      <c r="G30" s="31" t="s">
        <v>20</v>
      </c>
    </row>
    <row r="31" spans="1:7" s="3" customFormat="1" ht="15.75">
      <c r="A31" s="31">
        <v>45421</v>
      </c>
      <c r="B31" s="32" t="s">
        <v>402</v>
      </c>
      <c r="C31" s="31">
        <v>45427</v>
      </c>
      <c r="D31" s="41" t="s">
        <v>191</v>
      </c>
      <c r="E31" s="34" t="s">
        <v>403</v>
      </c>
      <c r="F31" s="40">
        <v>52215</v>
      </c>
      <c r="G31" s="31" t="s">
        <v>18</v>
      </c>
    </row>
    <row r="32" spans="1:7" s="3" customFormat="1" ht="15.75">
      <c r="A32" s="31">
        <v>45427</v>
      </c>
      <c r="B32" s="32" t="s">
        <v>404</v>
      </c>
      <c r="C32" s="31">
        <v>45433</v>
      </c>
      <c r="D32" s="41" t="s">
        <v>191</v>
      </c>
      <c r="E32" s="34" t="s">
        <v>200</v>
      </c>
      <c r="F32" s="40">
        <v>319550</v>
      </c>
      <c r="G32" s="31" t="s">
        <v>18</v>
      </c>
    </row>
    <row r="33" spans="1:7" s="3" customFormat="1" ht="15.75">
      <c r="A33" s="31">
        <v>45435</v>
      </c>
      <c r="B33" s="32" t="s">
        <v>405</v>
      </c>
      <c r="C33" s="31">
        <v>45448</v>
      </c>
      <c r="D33" s="41" t="s">
        <v>191</v>
      </c>
      <c r="E33" s="34" t="s">
        <v>200</v>
      </c>
      <c r="F33" s="40">
        <v>7549</v>
      </c>
      <c r="G33" s="31" t="s">
        <v>18</v>
      </c>
    </row>
    <row r="34" spans="1:7" s="3" customFormat="1" ht="15.75">
      <c r="A34" s="31">
        <v>45449</v>
      </c>
      <c r="B34" s="32" t="s">
        <v>406</v>
      </c>
      <c r="C34" s="31">
        <v>45449</v>
      </c>
      <c r="D34" s="41" t="s">
        <v>191</v>
      </c>
      <c r="E34" s="34" t="s">
        <v>407</v>
      </c>
      <c r="F34" s="36">
        <v>29470</v>
      </c>
      <c r="G34" s="31" t="s">
        <v>18</v>
      </c>
    </row>
    <row r="35" spans="1:7" s="3" customFormat="1" ht="28.5" customHeight="1">
      <c r="A35" s="31">
        <v>43553</v>
      </c>
      <c r="B35" s="32" t="s">
        <v>42</v>
      </c>
      <c r="C35" s="31">
        <v>43557</v>
      </c>
      <c r="D35" s="41" t="s">
        <v>27</v>
      </c>
      <c r="E35" s="34" t="s">
        <v>28</v>
      </c>
      <c r="F35" s="36">
        <v>2900</v>
      </c>
      <c r="G35" s="31" t="s">
        <v>18</v>
      </c>
    </row>
    <row r="36" spans="1:7" s="3" customFormat="1" ht="33" customHeight="1">
      <c r="A36" s="31">
        <v>43558</v>
      </c>
      <c r="B36" s="32" t="s">
        <v>42</v>
      </c>
      <c r="C36" s="31">
        <v>43563</v>
      </c>
      <c r="D36" s="41" t="s">
        <v>27</v>
      </c>
      <c r="E36" s="34" t="s">
        <v>28</v>
      </c>
      <c r="F36" s="36">
        <v>1250</v>
      </c>
      <c r="G36" s="31" t="s">
        <v>18</v>
      </c>
    </row>
    <row r="37" spans="1:7" s="3" customFormat="1" ht="15.75">
      <c r="A37" s="31">
        <v>43616</v>
      </c>
      <c r="B37" s="32" t="s">
        <v>42</v>
      </c>
      <c r="C37" s="31">
        <v>43622</v>
      </c>
      <c r="D37" s="41" t="s">
        <v>27</v>
      </c>
      <c r="E37" s="34" t="s">
        <v>28</v>
      </c>
      <c r="F37" s="36">
        <v>1800</v>
      </c>
      <c r="G37" s="31" t="s">
        <v>18</v>
      </c>
    </row>
    <row r="38" spans="1:7" s="3" customFormat="1" ht="15.75">
      <c r="A38" s="31">
        <v>43748</v>
      </c>
      <c r="B38" s="32" t="s">
        <v>42</v>
      </c>
      <c r="C38" s="31">
        <v>43749</v>
      </c>
      <c r="D38" s="41" t="s">
        <v>27</v>
      </c>
      <c r="E38" s="34" t="s">
        <v>28</v>
      </c>
      <c r="F38" s="36">
        <v>3850</v>
      </c>
      <c r="G38" s="31" t="s">
        <v>18</v>
      </c>
    </row>
    <row r="39" spans="1:7" s="3" customFormat="1" ht="15.75">
      <c r="A39" s="31">
        <v>43864</v>
      </c>
      <c r="B39" s="32" t="s">
        <v>42</v>
      </c>
      <c r="C39" s="31">
        <v>43530</v>
      </c>
      <c r="D39" s="41" t="s">
        <v>27</v>
      </c>
      <c r="E39" s="34" t="s">
        <v>28</v>
      </c>
      <c r="F39" s="36">
        <v>2500</v>
      </c>
      <c r="G39" s="31" t="s">
        <v>18</v>
      </c>
    </row>
    <row r="40" spans="1:7" s="3" customFormat="1" ht="15.75">
      <c r="A40" s="31">
        <v>45330</v>
      </c>
      <c r="B40" s="32" t="s">
        <v>287</v>
      </c>
      <c r="C40" s="31">
        <v>45363</v>
      </c>
      <c r="D40" s="41" t="s">
        <v>285</v>
      </c>
      <c r="E40" s="34" t="s">
        <v>233</v>
      </c>
      <c r="F40" s="40">
        <v>137687.75</v>
      </c>
      <c r="G40" s="31" t="s">
        <v>18</v>
      </c>
    </row>
    <row r="41" spans="1:7" s="3" customFormat="1" ht="45">
      <c r="A41" s="31">
        <v>45399</v>
      </c>
      <c r="B41" s="32" t="s">
        <v>408</v>
      </c>
      <c r="C41" s="31">
        <v>45427</v>
      </c>
      <c r="D41" s="41" t="s">
        <v>285</v>
      </c>
      <c r="E41" s="34" t="s">
        <v>409</v>
      </c>
      <c r="F41" s="36">
        <v>34388.03</v>
      </c>
      <c r="G41" s="31" t="s">
        <v>18</v>
      </c>
    </row>
    <row r="42" spans="1:7" s="3" customFormat="1" ht="30">
      <c r="A42" s="31">
        <v>45399</v>
      </c>
      <c r="B42" s="32" t="s">
        <v>410</v>
      </c>
      <c r="C42" s="31">
        <v>45427</v>
      </c>
      <c r="D42" s="41" t="s">
        <v>285</v>
      </c>
      <c r="E42" s="34" t="s">
        <v>411</v>
      </c>
      <c r="F42" s="36">
        <v>91030</v>
      </c>
      <c r="G42" s="31" t="s">
        <v>18</v>
      </c>
    </row>
    <row r="43" spans="1:7" s="3" customFormat="1" ht="15.75">
      <c r="A43" s="31">
        <v>45345</v>
      </c>
      <c r="B43" s="32" t="s">
        <v>345</v>
      </c>
      <c r="C43" s="31">
        <v>45400</v>
      </c>
      <c r="D43" s="41" t="s">
        <v>344</v>
      </c>
      <c r="E43" s="34" t="s">
        <v>346</v>
      </c>
      <c r="F43" s="36">
        <v>110000</v>
      </c>
      <c r="G43" s="31" t="s">
        <v>18</v>
      </c>
    </row>
    <row r="44" spans="1:7" s="3" customFormat="1" ht="31.5">
      <c r="A44" s="31">
        <v>45392</v>
      </c>
      <c r="B44" s="32" t="s">
        <v>348</v>
      </c>
      <c r="C44" s="31">
        <v>45400</v>
      </c>
      <c r="D44" s="41" t="s">
        <v>347</v>
      </c>
      <c r="E44" s="34" t="s">
        <v>349</v>
      </c>
      <c r="F44" s="36">
        <v>38849.47</v>
      </c>
      <c r="G44" s="31" t="s">
        <v>18</v>
      </c>
    </row>
    <row r="45" spans="1:7" s="3" customFormat="1" ht="29.25" customHeight="1">
      <c r="A45" s="31">
        <v>45364</v>
      </c>
      <c r="B45" s="32" t="s">
        <v>413</v>
      </c>
      <c r="C45" s="31">
        <v>45421</v>
      </c>
      <c r="D45" s="41" t="s">
        <v>412</v>
      </c>
      <c r="E45" s="34" t="s">
        <v>414</v>
      </c>
      <c r="F45" s="36">
        <v>6195</v>
      </c>
      <c r="G45" s="31" t="s">
        <v>18</v>
      </c>
    </row>
    <row r="46" spans="1:7" s="3" customFormat="1" ht="15.75">
      <c r="A46" s="31">
        <v>45419</v>
      </c>
      <c r="B46" s="32" t="s">
        <v>416</v>
      </c>
      <c r="C46" s="31">
        <v>45427</v>
      </c>
      <c r="D46" s="41" t="s">
        <v>415</v>
      </c>
      <c r="E46" s="34" t="s">
        <v>417</v>
      </c>
      <c r="F46" s="36">
        <v>10856</v>
      </c>
      <c r="G46" s="31" t="s">
        <v>18</v>
      </c>
    </row>
    <row r="47" spans="1:7" s="3" customFormat="1" ht="15.75">
      <c r="A47" s="31">
        <v>45361</v>
      </c>
      <c r="B47" s="32" t="s">
        <v>86</v>
      </c>
      <c r="C47" s="31">
        <v>45421</v>
      </c>
      <c r="D47" s="41" t="s">
        <v>418</v>
      </c>
      <c r="E47" s="34" t="s">
        <v>419</v>
      </c>
      <c r="F47" s="36">
        <v>57550.2</v>
      </c>
      <c r="G47" s="31" t="s">
        <v>18</v>
      </c>
    </row>
    <row r="48" spans="1:7" s="3" customFormat="1" ht="15.75">
      <c r="A48" s="31">
        <v>45412</v>
      </c>
      <c r="B48" s="32" t="s">
        <v>421</v>
      </c>
      <c r="C48" s="31">
        <v>45421</v>
      </c>
      <c r="D48" s="41" t="s">
        <v>420</v>
      </c>
      <c r="E48" s="34" t="s">
        <v>422</v>
      </c>
      <c r="F48" s="36">
        <v>10929.75</v>
      </c>
      <c r="G48" s="31" t="s">
        <v>19</v>
      </c>
    </row>
    <row r="49" spans="1:7" s="3" customFormat="1" ht="15.75">
      <c r="A49" s="31">
        <v>45400</v>
      </c>
      <c r="B49" s="32" t="s">
        <v>352</v>
      </c>
      <c r="C49" s="31">
        <v>45406</v>
      </c>
      <c r="D49" s="41" t="s">
        <v>105</v>
      </c>
      <c r="E49" s="34" t="s">
        <v>289</v>
      </c>
      <c r="F49" s="36">
        <v>11440.69</v>
      </c>
      <c r="G49" s="31" t="s">
        <v>18</v>
      </c>
    </row>
    <row r="50" spans="1:7" s="3" customFormat="1" ht="15.75">
      <c r="A50" s="31">
        <v>45432</v>
      </c>
      <c r="B50" s="32" t="s">
        <v>423</v>
      </c>
      <c r="C50" s="31">
        <v>45434</v>
      </c>
      <c r="D50" s="41" t="s">
        <v>204</v>
      </c>
      <c r="E50" s="34" t="s">
        <v>424</v>
      </c>
      <c r="F50" s="36">
        <v>9600</v>
      </c>
      <c r="G50" s="31" t="s">
        <v>18</v>
      </c>
    </row>
    <row r="51" spans="1:7" s="3" customFormat="1" ht="15.75">
      <c r="A51" s="31">
        <v>45432</v>
      </c>
      <c r="B51" s="32" t="s">
        <v>425</v>
      </c>
      <c r="C51" s="31">
        <v>45434</v>
      </c>
      <c r="D51" s="41" t="s">
        <v>204</v>
      </c>
      <c r="E51" s="34" t="s">
        <v>426</v>
      </c>
      <c r="F51" s="36">
        <v>12000</v>
      </c>
      <c r="G51" s="31" t="s">
        <v>18</v>
      </c>
    </row>
    <row r="52" spans="1:7" s="3" customFormat="1" ht="15.75">
      <c r="A52" s="31">
        <v>45432</v>
      </c>
      <c r="B52" s="32" t="s">
        <v>427</v>
      </c>
      <c r="C52" s="31">
        <v>45434</v>
      </c>
      <c r="D52" s="41" t="s">
        <v>204</v>
      </c>
      <c r="E52" s="34" t="s">
        <v>428</v>
      </c>
      <c r="F52" s="36">
        <v>19200</v>
      </c>
      <c r="G52" s="31" t="s">
        <v>18</v>
      </c>
    </row>
    <row r="53" spans="1:7" s="3" customFormat="1" ht="15.75">
      <c r="A53" s="31">
        <v>45443</v>
      </c>
      <c r="B53" s="32" t="s">
        <v>429</v>
      </c>
      <c r="C53" s="31">
        <v>45448</v>
      </c>
      <c r="D53" s="41" t="s">
        <v>204</v>
      </c>
      <c r="E53" s="34" t="s">
        <v>426</v>
      </c>
      <c r="F53" s="36">
        <v>12000</v>
      </c>
      <c r="G53" s="31" t="s">
        <v>18</v>
      </c>
    </row>
    <row r="54" spans="1:7" s="3" customFormat="1" ht="15.75">
      <c r="A54" s="31">
        <v>45443</v>
      </c>
      <c r="B54" s="32" t="s">
        <v>430</v>
      </c>
      <c r="C54" s="31">
        <v>45448</v>
      </c>
      <c r="D54" s="41" t="s">
        <v>204</v>
      </c>
      <c r="E54" s="34" t="s">
        <v>431</v>
      </c>
      <c r="F54" s="36">
        <v>5000</v>
      </c>
      <c r="G54" s="31" t="s">
        <v>18</v>
      </c>
    </row>
    <row r="55" spans="1:7" s="3" customFormat="1" ht="15.75">
      <c r="A55" s="31">
        <v>45443</v>
      </c>
      <c r="B55" s="32" t="s">
        <v>432</v>
      </c>
      <c r="C55" s="31">
        <v>45448</v>
      </c>
      <c r="D55" s="41" t="s">
        <v>204</v>
      </c>
      <c r="E55" s="34" t="s">
        <v>433</v>
      </c>
      <c r="F55" s="36">
        <v>35999.990000000005</v>
      </c>
      <c r="G55" s="31" t="s">
        <v>18</v>
      </c>
    </row>
    <row r="56" spans="1:7" s="3" customFormat="1" ht="15.75">
      <c r="A56" s="31">
        <v>45443</v>
      </c>
      <c r="B56" s="32" t="s">
        <v>434</v>
      </c>
      <c r="C56" s="31">
        <v>45448</v>
      </c>
      <c r="D56" s="41" t="s">
        <v>204</v>
      </c>
      <c r="E56" s="34" t="s">
        <v>424</v>
      </c>
      <c r="F56" s="36">
        <v>9600</v>
      </c>
      <c r="G56" s="31" t="s">
        <v>18</v>
      </c>
    </row>
    <row r="57" spans="1:7" s="3" customFormat="1" ht="15.75">
      <c r="A57" s="31">
        <v>45443</v>
      </c>
      <c r="B57" s="32" t="s">
        <v>435</v>
      </c>
      <c r="C57" s="31">
        <v>45448</v>
      </c>
      <c r="D57" s="41" t="s">
        <v>204</v>
      </c>
      <c r="E57" s="34" t="s">
        <v>436</v>
      </c>
      <c r="F57" s="36">
        <v>16800</v>
      </c>
      <c r="G57" s="31" t="s">
        <v>18</v>
      </c>
    </row>
    <row r="58" spans="1:7" s="3" customFormat="1" ht="15.75">
      <c r="A58" s="31">
        <v>44074</v>
      </c>
      <c r="B58" s="32" t="s">
        <v>47</v>
      </c>
      <c r="C58" s="31">
        <v>44154</v>
      </c>
      <c r="D58" s="41" t="s">
        <v>45</v>
      </c>
      <c r="E58" s="34" t="s">
        <v>46</v>
      </c>
      <c r="F58" s="36">
        <v>44000</v>
      </c>
      <c r="G58" s="31" t="s">
        <v>18</v>
      </c>
    </row>
    <row r="59" spans="1:7" s="3" customFormat="1" ht="45">
      <c r="A59" s="31">
        <v>44978</v>
      </c>
      <c r="B59" s="32" t="s">
        <v>90</v>
      </c>
      <c r="C59" s="31">
        <v>44987</v>
      </c>
      <c r="D59" s="41" t="s">
        <v>87</v>
      </c>
      <c r="E59" s="34" t="s">
        <v>88</v>
      </c>
      <c r="F59" s="36">
        <v>387040</v>
      </c>
      <c r="G59" s="31" t="s">
        <v>18</v>
      </c>
    </row>
    <row r="60" spans="1:7" s="3" customFormat="1" ht="30.75" customHeight="1">
      <c r="A60" s="31">
        <v>45406</v>
      </c>
      <c r="B60" s="32" t="s">
        <v>438</v>
      </c>
      <c r="C60" s="31">
        <v>45421</v>
      </c>
      <c r="D60" s="41" t="s">
        <v>437</v>
      </c>
      <c r="E60" s="34" t="s">
        <v>439</v>
      </c>
      <c r="F60" s="36">
        <v>176351</v>
      </c>
      <c r="G60" s="31" t="s">
        <v>18</v>
      </c>
    </row>
    <row r="61" spans="1:7" s="3" customFormat="1" ht="30">
      <c r="A61" s="31">
        <v>45432</v>
      </c>
      <c r="B61" s="32" t="s">
        <v>325</v>
      </c>
      <c r="C61" s="31">
        <v>45433</v>
      </c>
      <c r="D61" s="41" t="s">
        <v>437</v>
      </c>
      <c r="E61" s="34" t="s">
        <v>440</v>
      </c>
      <c r="F61" s="36">
        <v>88556</v>
      </c>
      <c r="G61" s="31" t="s">
        <v>18</v>
      </c>
    </row>
    <row r="62" spans="1:7" s="3" customFormat="1" ht="30">
      <c r="A62" s="31">
        <v>45425</v>
      </c>
      <c r="B62" s="32" t="s">
        <v>232</v>
      </c>
      <c r="C62" s="31">
        <v>45448</v>
      </c>
      <c r="D62" s="41" t="s">
        <v>437</v>
      </c>
      <c r="E62" s="34" t="s">
        <v>440</v>
      </c>
      <c r="F62" s="36">
        <v>133399</v>
      </c>
      <c r="G62" s="31" t="s">
        <v>18</v>
      </c>
    </row>
    <row r="63" spans="1:7" s="3" customFormat="1" ht="30">
      <c r="A63" s="31">
        <v>45436</v>
      </c>
      <c r="B63" s="32" t="s">
        <v>441</v>
      </c>
      <c r="C63" s="31">
        <v>45449</v>
      </c>
      <c r="D63" s="41" t="s">
        <v>437</v>
      </c>
      <c r="E63" s="34" t="s">
        <v>440</v>
      </c>
      <c r="F63" s="36">
        <v>51566</v>
      </c>
      <c r="G63" s="31" t="s">
        <v>18</v>
      </c>
    </row>
    <row r="64" spans="1:7" s="3" customFormat="1" ht="30">
      <c r="A64" s="31">
        <v>45414</v>
      </c>
      <c r="B64" s="32" t="s">
        <v>443</v>
      </c>
      <c r="C64" s="31">
        <v>45421</v>
      </c>
      <c r="D64" s="41" t="s">
        <v>442</v>
      </c>
      <c r="E64" s="34" t="s">
        <v>444</v>
      </c>
      <c r="F64" s="36">
        <v>1052408.96</v>
      </c>
      <c r="G64" s="31" t="s">
        <v>18</v>
      </c>
    </row>
    <row r="65" spans="1:7" s="3" customFormat="1" ht="30">
      <c r="A65" s="32">
        <v>45425</v>
      </c>
      <c r="B65" s="32" t="s">
        <v>310</v>
      </c>
      <c r="C65" s="32">
        <v>45448</v>
      </c>
      <c r="D65" s="41" t="s">
        <v>442</v>
      </c>
      <c r="E65" s="34" t="s">
        <v>444</v>
      </c>
      <c r="F65" s="36">
        <v>67175.040000000008</v>
      </c>
      <c r="G65" s="31" t="s">
        <v>18</v>
      </c>
    </row>
    <row r="66" spans="1:7" s="3" customFormat="1" ht="15.75">
      <c r="A66" s="31">
        <v>45420</v>
      </c>
      <c r="B66" s="32" t="s">
        <v>445</v>
      </c>
      <c r="C66" s="31">
        <v>45427</v>
      </c>
      <c r="D66" s="41" t="s">
        <v>150</v>
      </c>
      <c r="E66" s="34" t="s">
        <v>446</v>
      </c>
      <c r="F66" s="36">
        <v>238950</v>
      </c>
      <c r="G66" s="31" t="s">
        <v>18</v>
      </c>
    </row>
    <row r="67" spans="1:7" s="3" customFormat="1" ht="15.75">
      <c r="A67" s="31">
        <v>45377</v>
      </c>
      <c r="B67" s="32" t="s">
        <v>448</v>
      </c>
      <c r="C67" s="31">
        <v>45421</v>
      </c>
      <c r="D67" s="41" t="s">
        <v>447</v>
      </c>
      <c r="E67" s="34" t="s">
        <v>449</v>
      </c>
      <c r="F67" s="35">
        <v>71744</v>
      </c>
      <c r="G67" s="31" t="s">
        <v>18</v>
      </c>
    </row>
    <row r="68" spans="1:7" s="3" customFormat="1" ht="15.75">
      <c r="A68" s="31">
        <v>45414</v>
      </c>
      <c r="B68" s="32" t="s">
        <v>450</v>
      </c>
      <c r="C68" s="31">
        <v>45428</v>
      </c>
      <c r="D68" s="41" t="s">
        <v>216</v>
      </c>
      <c r="E68" s="34" t="s">
        <v>218</v>
      </c>
      <c r="F68" s="36">
        <v>3500000</v>
      </c>
      <c r="G68" s="31" t="s">
        <v>18</v>
      </c>
    </row>
    <row r="69" spans="1:7" s="3" customFormat="1" ht="50.25" customHeight="1">
      <c r="A69" s="31">
        <v>45392</v>
      </c>
      <c r="B69" s="32" t="s">
        <v>452</v>
      </c>
      <c r="C69" s="31">
        <v>45427</v>
      </c>
      <c r="D69" s="41" t="s">
        <v>451</v>
      </c>
      <c r="E69" s="34" t="s">
        <v>453</v>
      </c>
      <c r="F69" s="36">
        <v>11800</v>
      </c>
      <c r="G69" s="31" t="s">
        <v>18</v>
      </c>
    </row>
    <row r="70" spans="1:7" s="3" customFormat="1" ht="59.25" customHeight="1">
      <c r="A70" s="31">
        <v>45392</v>
      </c>
      <c r="B70" s="32" t="s">
        <v>454</v>
      </c>
      <c r="C70" s="31">
        <v>45427</v>
      </c>
      <c r="D70" s="41" t="s">
        <v>451</v>
      </c>
      <c r="E70" s="34" t="s">
        <v>455</v>
      </c>
      <c r="F70" s="40">
        <v>39165.379999999997</v>
      </c>
      <c r="G70" s="31" t="s">
        <v>18</v>
      </c>
    </row>
    <row r="71" spans="1:7" s="3" customFormat="1" ht="52.5" customHeight="1">
      <c r="A71" s="31">
        <v>43160</v>
      </c>
      <c r="B71" s="32" t="s">
        <v>42</v>
      </c>
      <c r="C71" s="31">
        <v>43497</v>
      </c>
      <c r="D71" s="41" t="s">
        <v>51</v>
      </c>
      <c r="E71" s="34" t="s">
        <v>52</v>
      </c>
      <c r="F71" s="40">
        <v>3788.14</v>
      </c>
      <c r="G71" s="31" t="s">
        <v>18</v>
      </c>
    </row>
    <row r="72" spans="1:7" s="3" customFormat="1" ht="30">
      <c r="A72" s="31">
        <v>43252</v>
      </c>
      <c r="B72" s="32" t="s">
        <v>42</v>
      </c>
      <c r="C72" s="31">
        <v>43497</v>
      </c>
      <c r="D72" s="41" t="s">
        <v>51</v>
      </c>
      <c r="E72" s="34" t="s">
        <v>53</v>
      </c>
      <c r="F72" s="40">
        <v>3788.14</v>
      </c>
      <c r="G72" s="31" t="s">
        <v>18</v>
      </c>
    </row>
    <row r="73" spans="1:7" s="3" customFormat="1" ht="30">
      <c r="A73" s="31">
        <v>43344</v>
      </c>
      <c r="B73" s="32" t="s">
        <v>42</v>
      </c>
      <c r="C73" s="31">
        <v>43497</v>
      </c>
      <c r="D73" s="41" t="s">
        <v>51</v>
      </c>
      <c r="E73" s="34" t="s">
        <v>54</v>
      </c>
      <c r="F73" s="40">
        <v>3788.14</v>
      </c>
      <c r="G73" s="31" t="s">
        <v>18</v>
      </c>
    </row>
    <row r="74" spans="1:7" s="3" customFormat="1" ht="32.25" customHeight="1">
      <c r="A74" s="31">
        <v>43435</v>
      </c>
      <c r="B74" s="32" t="s">
        <v>42</v>
      </c>
      <c r="C74" s="31">
        <v>43497</v>
      </c>
      <c r="D74" s="41" t="s">
        <v>51</v>
      </c>
      <c r="E74" s="34" t="s">
        <v>55</v>
      </c>
      <c r="F74" s="40">
        <v>3788.14</v>
      </c>
      <c r="G74" s="31" t="s">
        <v>18</v>
      </c>
    </row>
    <row r="75" spans="1:7" s="3" customFormat="1" ht="30">
      <c r="A75" s="31">
        <v>43525</v>
      </c>
      <c r="B75" s="32" t="s">
        <v>42</v>
      </c>
      <c r="C75" s="31">
        <v>43527</v>
      </c>
      <c r="D75" s="41" t="s">
        <v>51</v>
      </c>
      <c r="E75" s="34" t="s">
        <v>52</v>
      </c>
      <c r="F75" s="40">
        <v>3788.14</v>
      </c>
      <c r="G75" s="31" t="s">
        <v>18</v>
      </c>
    </row>
    <row r="76" spans="1:7" s="3" customFormat="1" ht="30">
      <c r="A76" s="31">
        <v>43617</v>
      </c>
      <c r="B76" s="32" t="s">
        <v>42</v>
      </c>
      <c r="C76" s="31">
        <v>43622</v>
      </c>
      <c r="D76" s="41" t="s">
        <v>51</v>
      </c>
      <c r="E76" s="34" t="s">
        <v>53</v>
      </c>
      <c r="F76" s="40">
        <v>3788.14</v>
      </c>
      <c r="G76" s="31" t="s">
        <v>18</v>
      </c>
    </row>
    <row r="77" spans="1:7" s="13" customFormat="1" ht="30">
      <c r="A77" s="31">
        <v>43709</v>
      </c>
      <c r="B77" s="28" t="s">
        <v>42</v>
      </c>
      <c r="C77" s="31">
        <v>43717</v>
      </c>
      <c r="D77" s="41" t="s">
        <v>51</v>
      </c>
      <c r="E77" s="30" t="s">
        <v>57</v>
      </c>
      <c r="F77" s="20">
        <v>4182</v>
      </c>
      <c r="G77" s="31" t="s">
        <v>18</v>
      </c>
    </row>
    <row r="78" spans="1:7" s="13" customFormat="1" ht="30">
      <c r="A78" s="27">
        <v>43800</v>
      </c>
      <c r="B78" s="28" t="s">
        <v>42</v>
      </c>
      <c r="C78" s="27">
        <v>43802</v>
      </c>
      <c r="D78" s="41" t="s">
        <v>51</v>
      </c>
      <c r="E78" s="30" t="s">
        <v>58</v>
      </c>
      <c r="F78" s="20">
        <v>19170</v>
      </c>
      <c r="G78" s="31" t="s">
        <v>18</v>
      </c>
    </row>
    <row r="79" spans="1:7" s="13" customFormat="1" ht="30">
      <c r="A79" s="27">
        <v>43800</v>
      </c>
      <c r="B79" s="28" t="s">
        <v>42</v>
      </c>
      <c r="C79" s="27">
        <v>43802</v>
      </c>
      <c r="D79" s="41" t="s">
        <v>51</v>
      </c>
      <c r="E79" s="30" t="s">
        <v>59</v>
      </c>
      <c r="F79" s="20">
        <v>4182</v>
      </c>
      <c r="G79" s="31" t="s">
        <v>18</v>
      </c>
    </row>
    <row r="80" spans="1:7" s="13" customFormat="1" ht="30">
      <c r="A80" s="27">
        <v>43891</v>
      </c>
      <c r="B80" s="28" t="s">
        <v>42</v>
      </c>
      <c r="C80" s="27">
        <v>43896</v>
      </c>
      <c r="D80" s="41" t="s">
        <v>51</v>
      </c>
      <c r="E80" s="30" t="s">
        <v>60</v>
      </c>
      <c r="F80" s="20">
        <v>4182</v>
      </c>
      <c r="G80" s="31" t="s">
        <v>18</v>
      </c>
    </row>
    <row r="81" spans="1:7" s="13" customFormat="1" ht="30">
      <c r="A81" s="27">
        <v>44049</v>
      </c>
      <c r="B81" s="28">
        <v>8</v>
      </c>
      <c r="C81" s="31" t="s">
        <v>515</v>
      </c>
      <c r="D81" s="41" t="s">
        <v>118</v>
      </c>
      <c r="E81" s="30" t="s">
        <v>62</v>
      </c>
      <c r="F81" s="20">
        <v>29834</v>
      </c>
      <c r="G81" s="31" t="s">
        <v>18</v>
      </c>
    </row>
    <row r="82" spans="1:7" s="13" customFormat="1" ht="30">
      <c r="A82" s="27">
        <v>44049</v>
      </c>
      <c r="B82" s="28">
        <v>9</v>
      </c>
      <c r="C82" s="31" t="s">
        <v>515</v>
      </c>
      <c r="D82" s="41" t="s">
        <v>61</v>
      </c>
      <c r="E82" s="30" t="s">
        <v>63</v>
      </c>
      <c r="F82" s="20">
        <v>19234</v>
      </c>
      <c r="G82" s="31" t="s">
        <v>18</v>
      </c>
    </row>
    <row r="83" spans="1:7" s="13" customFormat="1" ht="15.75">
      <c r="A83" s="27">
        <v>44131</v>
      </c>
      <c r="B83" s="28" t="s">
        <v>64</v>
      </c>
      <c r="C83" s="27">
        <v>44154</v>
      </c>
      <c r="D83" s="41" t="s">
        <v>65</v>
      </c>
      <c r="E83" s="30" t="s">
        <v>66</v>
      </c>
      <c r="F83" s="20">
        <v>120138.7</v>
      </c>
      <c r="G83" s="31" t="s">
        <v>18</v>
      </c>
    </row>
    <row r="84" spans="1:7" s="13" customFormat="1" ht="30">
      <c r="A84" s="27">
        <v>45173</v>
      </c>
      <c r="B84" s="28" t="s">
        <v>112</v>
      </c>
      <c r="C84" s="27">
        <v>45183</v>
      </c>
      <c r="D84" s="41" t="s">
        <v>117</v>
      </c>
      <c r="E84" s="30" t="s">
        <v>113</v>
      </c>
      <c r="F84" s="20">
        <v>346259.20000000001</v>
      </c>
      <c r="G84" s="31" t="s">
        <v>18</v>
      </c>
    </row>
    <row r="85" spans="1:7" s="13" customFormat="1" ht="30">
      <c r="A85" s="27">
        <v>45413</v>
      </c>
      <c r="B85" s="28" t="s">
        <v>72</v>
      </c>
      <c r="C85" s="27">
        <v>45421</v>
      </c>
      <c r="D85" s="41" t="s">
        <v>456</v>
      </c>
      <c r="E85" s="30" t="s">
        <v>457</v>
      </c>
      <c r="F85" s="20">
        <v>22000</v>
      </c>
      <c r="G85" s="31" t="s">
        <v>18</v>
      </c>
    </row>
    <row r="86" spans="1:7" s="13" customFormat="1" ht="15.75">
      <c r="A86" s="27">
        <v>45343</v>
      </c>
      <c r="B86" s="28" t="s">
        <v>459</v>
      </c>
      <c r="C86" s="27">
        <v>45421</v>
      </c>
      <c r="D86" s="41" t="s">
        <v>458</v>
      </c>
      <c r="E86" s="30" t="s">
        <v>377</v>
      </c>
      <c r="F86" s="20">
        <v>185708.4</v>
      </c>
      <c r="G86" s="31" t="s">
        <v>18</v>
      </c>
    </row>
    <row r="87" spans="1:7" s="13" customFormat="1" ht="15.75">
      <c r="A87" s="27">
        <v>45394</v>
      </c>
      <c r="B87" s="28" t="s">
        <v>460</v>
      </c>
      <c r="C87" s="27">
        <v>45427</v>
      </c>
      <c r="D87" s="41" t="s">
        <v>458</v>
      </c>
      <c r="E87" s="30" t="s">
        <v>377</v>
      </c>
      <c r="F87" s="20">
        <v>31482.400000000001</v>
      </c>
      <c r="G87" s="31" t="s">
        <v>18</v>
      </c>
    </row>
    <row r="88" spans="1:7" s="13" customFormat="1" ht="30">
      <c r="A88" s="27">
        <v>45422</v>
      </c>
      <c r="B88" s="28" t="s">
        <v>461</v>
      </c>
      <c r="C88" s="27">
        <v>45422</v>
      </c>
      <c r="D88" s="41" t="s">
        <v>159</v>
      </c>
      <c r="E88" s="30" t="s">
        <v>462</v>
      </c>
      <c r="F88" s="20">
        <v>205000</v>
      </c>
      <c r="G88" s="31" t="s">
        <v>18</v>
      </c>
    </row>
    <row r="89" spans="1:7" s="13" customFormat="1" ht="15.75">
      <c r="A89" s="27">
        <v>45435</v>
      </c>
      <c r="B89" s="28" t="s">
        <v>463</v>
      </c>
      <c r="C89" s="27">
        <v>45436</v>
      </c>
      <c r="D89" s="41" t="s">
        <v>159</v>
      </c>
      <c r="E89" s="30" t="s">
        <v>464</v>
      </c>
      <c r="F89" s="20">
        <v>304012.79999999999</v>
      </c>
      <c r="G89" s="31" t="s">
        <v>18</v>
      </c>
    </row>
    <row r="90" spans="1:7" s="13" customFormat="1" ht="15.75">
      <c r="A90" s="27">
        <v>45426</v>
      </c>
      <c r="B90" s="28" t="s">
        <v>466</v>
      </c>
      <c r="C90" s="27">
        <v>45433</v>
      </c>
      <c r="D90" s="41" t="s">
        <v>465</v>
      </c>
      <c r="E90" s="30" t="s">
        <v>467</v>
      </c>
      <c r="F90" s="20">
        <v>167281</v>
      </c>
      <c r="G90" s="31" t="s">
        <v>18</v>
      </c>
    </row>
    <row r="91" spans="1:7" s="13" customFormat="1" ht="30">
      <c r="A91" s="31">
        <v>44469</v>
      </c>
      <c r="B91" s="28" t="s">
        <v>71</v>
      </c>
      <c r="C91" s="31">
        <v>44470</v>
      </c>
      <c r="D91" s="41" t="s">
        <v>67</v>
      </c>
      <c r="E91" s="30" t="s">
        <v>68</v>
      </c>
      <c r="F91" s="20">
        <v>2596</v>
      </c>
      <c r="G91" s="31" t="s">
        <v>18</v>
      </c>
    </row>
    <row r="92" spans="1:7" s="13" customFormat="1" ht="30">
      <c r="A92" s="27">
        <v>44503</v>
      </c>
      <c r="B92" s="28" t="s">
        <v>72</v>
      </c>
      <c r="C92" s="27">
        <v>44505</v>
      </c>
      <c r="D92" s="41" t="s">
        <v>67</v>
      </c>
      <c r="E92" s="30" t="s">
        <v>69</v>
      </c>
      <c r="F92" s="20">
        <v>7670</v>
      </c>
      <c r="G92" s="31" t="s">
        <v>18</v>
      </c>
    </row>
    <row r="93" spans="1:7" s="13" customFormat="1" ht="30">
      <c r="A93" s="27">
        <v>44503</v>
      </c>
      <c r="B93" s="28" t="s">
        <v>41</v>
      </c>
      <c r="C93" s="27">
        <v>44522</v>
      </c>
      <c r="D93" s="41" t="s">
        <v>67</v>
      </c>
      <c r="E93" s="30" t="s">
        <v>70</v>
      </c>
      <c r="F93" s="20">
        <v>1416</v>
      </c>
      <c r="G93" s="31" t="s">
        <v>18</v>
      </c>
    </row>
    <row r="94" spans="1:7" s="13" customFormat="1" ht="15.75">
      <c r="A94" s="27">
        <v>45397</v>
      </c>
      <c r="B94" s="28" t="s">
        <v>468</v>
      </c>
      <c r="C94" s="27">
        <v>45421</v>
      </c>
      <c r="D94" s="41" t="s">
        <v>228</v>
      </c>
      <c r="E94" s="30" t="s">
        <v>282</v>
      </c>
      <c r="F94" s="20">
        <v>34442.769999999997</v>
      </c>
      <c r="G94" s="31" t="s">
        <v>18</v>
      </c>
    </row>
    <row r="95" spans="1:7" s="13" customFormat="1" ht="15.75">
      <c r="A95" s="27">
        <v>45421</v>
      </c>
      <c r="B95" s="28" t="s">
        <v>470</v>
      </c>
      <c r="C95" s="27">
        <v>45427</v>
      </c>
      <c r="D95" s="41" t="s">
        <v>469</v>
      </c>
      <c r="E95" s="30" t="s">
        <v>471</v>
      </c>
      <c r="F95" s="20">
        <v>50000</v>
      </c>
      <c r="G95" s="31" t="s">
        <v>18</v>
      </c>
    </row>
    <row r="96" spans="1:7" s="13" customFormat="1" ht="30">
      <c r="A96" s="27">
        <v>45420</v>
      </c>
      <c r="B96" s="28" t="s">
        <v>367</v>
      </c>
      <c r="C96" s="27">
        <v>45427</v>
      </c>
      <c r="D96" s="41" t="s">
        <v>472</v>
      </c>
      <c r="E96" s="30" t="s">
        <v>473</v>
      </c>
      <c r="F96" s="20">
        <v>231897.59</v>
      </c>
      <c r="G96" s="31" t="s">
        <v>18</v>
      </c>
    </row>
    <row r="97" spans="1:7" s="13" customFormat="1" ht="45">
      <c r="A97" s="27">
        <v>45412</v>
      </c>
      <c r="B97" s="28" t="s">
        <v>474</v>
      </c>
      <c r="C97" s="27">
        <v>45427</v>
      </c>
      <c r="D97" s="41" t="s">
        <v>472</v>
      </c>
      <c r="E97" s="30" t="s">
        <v>475</v>
      </c>
      <c r="F97" s="20">
        <v>63023.710000000006</v>
      </c>
      <c r="G97" s="31" t="s">
        <v>18</v>
      </c>
    </row>
    <row r="98" spans="1:7" s="13" customFormat="1" ht="45">
      <c r="A98" s="27">
        <v>45426</v>
      </c>
      <c r="B98" s="28" t="s">
        <v>476</v>
      </c>
      <c r="C98" s="27">
        <v>45433</v>
      </c>
      <c r="D98" s="41" t="s">
        <v>472</v>
      </c>
      <c r="E98" s="30" t="s">
        <v>475</v>
      </c>
      <c r="F98" s="20">
        <v>119052.45999999999</v>
      </c>
      <c r="G98" s="31" t="s">
        <v>18</v>
      </c>
    </row>
    <row r="99" spans="1:7" s="13" customFormat="1" ht="30">
      <c r="A99" s="27">
        <v>45443</v>
      </c>
      <c r="B99" s="28" t="s">
        <v>477</v>
      </c>
      <c r="C99" s="27">
        <v>45449</v>
      </c>
      <c r="D99" s="41" t="s">
        <v>472</v>
      </c>
      <c r="E99" s="30" t="s">
        <v>478</v>
      </c>
      <c r="F99" s="20">
        <v>2514.6999999999998</v>
      </c>
      <c r="G99" s="31" t="s">
        <v>18</v>
      </c>
    </row>
    <row r="100" spans="1:7" s="13" customFormat="1" ht="30">
      <c r="A100" s="27">
        <v>45373</v>
      </c>
      <c r="B100" s="28" t="s">
        <v>320</v>
      </c>
      <c r="C100" s="27">
        <v>45376</v>
      </c>
      <c r="D100" s="41" t="s">
        <v>319</v>
      </c>
      <c r="E100" s="30" t="s">
        <v>321</v>
      </c>
      <c r="F100" s="20">
        <v>62975</v>
      </c>
      <c r="G100" s="31" t="s">
        <v>18</v>
      </c>
    </row>
    <row r="101" spans="1:7" s="13" customFormat="1" ht="30">
      <c r="A101" s="27">
        <v>45405</v>
      </c>
      <c r="B101" s="28" t="s">
        <v>379</v>
      </c>
      <c r="C101" s="27">
        <v>45407</v>
      </c>
      <c r="D101" s="41" t="s">
        <v>319</v>
      </c>
      <c r="E101" s="30" t="s">
        <v>321</v>
      </c>
      <c r="F101" s="20">
        <v>212750</v>
      </c>
      <c r="G101" s="31" t="s">
        <v>18</v>
      </c>
    </row>
    <row r="102" spans="1:7" s="13" customFormat="1" ht="39" customHeight="1">
      <c r="A102" s="27">
        <v>42382</v>
      </c>
      <c r="B102" s="28" t="s">
        <v>42</v>
      </c>
      <c r="C102" s="31" t="s">
        <v>515</v>
      </c>
      <c r="D102" s="41" t="s">
        <v>73</v>
      </c>
      <c r="E102" s="30" t="s">
        <v>74</v>
      </c>
      <c r="F102" s="20">
        <v>99828</v>
      </c>
      <c r="G102" s="31" t="s">
        <v>18</v>
      </c>
    </row>
    <row r="103" spans="1:7" s="13" customFormat="1" ht="15.75">
      <c r="A103" s="27">
        <v>43985</v>
      </c>
      <c r="B103" s="28" t="s">
        <v>77</v>
      </c>
      <c r="C103" s="27">
        <v>44026</v>
      </c>
      <c r="D103" s="41" t="s">
        <v>75</v>
      </c>
      <c r="E103" s="30" t="s">
        <v>76</v>
      </c>
      <c r="F103" s="20">
        <v>28320</v>
      </c>
      <c r="G103" s="31" t="s">
        <v>18</v>
      </c>
    </row>
    <row r="104" spans="1:7" s="13" customFormat="1" ht="15.75">
      <c r="A104" s="27">
        <v>45210</v>
      </c>
      <c r="B104" s="28" t="s">
        <v>121</v>
      </c>
      <c r="C104" s="27">
        <v>45215</v>
      </c>
      <c r="D104" s="41" t="s">
        <v>120</v>
      </c>
      <c r="E104" s="30" t="s">
        <v>122</v>
      </c>
      <c r="F104" s="20">
        <v>1012423.48</v>
      </c>
      <c r="G104" s="31" t="s">
        <v>18</v>
      </c>
    </row>
    <row r="105" spans="1:7" s="13" customFormat="1" ht="15.75">
      <c r="A105" s="27">
        <v>45390</v>
      </c>
      <c r="B105" s="28" t="s">
        <v>380</v>
      </c>
      <c r="C105" s="27">
        <v>45400</v>
      </c>
      <c r="D105" s="41" t="s">
        <v>169</v>
      </c>
      <c r="E105" s="30" t="s">
        <v>381</v>
      </c>
      <c r="F105" s="20">
        <v>10440</v>
      </c>
      <c r="G105" s="31" t="s">
        <v>18</v>
      </c>
    </row>
    <row r="106" spans="1:7" s="13" customFormat="1" ht="45">
      <c r="A106" s="27">
        <v>45414</v>
      </c>
      <c r="B106" s="28" t="s">
        <v>479</v>
      </c>
      <c r="C106" s="27">
        <v>45427</v>
      </c>
      <c r="D106" s="41" t="s">
        <v>169</v>
      </c>
      <c r="E106" s="30" t="s">
        <v>480</v>
      </c>
      <c r="F106" s="20">
        <v>253558.64</v>
      </c>
      <c r="G106" s="31" t="s">
        <v>18</v>
      </c>
    </row>
    <row r="107" spans="1:7" s="13" customFormat="1" ht="30">
      <c r="A107" s="27">
        <v>45419</v>
      </c>
      <c r="B107" s="28" t="s">
        <v>481</v>
      </c>
      <c r="C107" s="27">
        <v>45427</v>
      </c>
      <c r="D107" s="41" t="s">
        <v>169</v>
      </c>
      <c r="E107" s="30" t="s">
        <v>482</v>
      </c>
      <c r="F107" s="20">
        <v>66280.929999999993</v>
      </c>
      <c r="G107" s="31" t="s">
        <v>18</v>
      </c>
    </row>
    <row r="108" spans="1:7" s="13" customFormat="1" ht="15.75">
      <c r="A108" s="27">
        <v>45419</v>
      </c>
      <c r="B108" s="28" t="s">
        <v>483</v>
      </c>
      <c r="C108" s="27">
        <v>45427</v>
      </c>
      <c r="D108" s="41" t="s">
        <v>169</v>
      </c>
      <c r="E108" s="30" t="s">
        <v>484</v>
      </c>
      <c r="F108" s="20">
        <v>47741.62</v>
      </c>
      <c r="G108" s="31" t="s">
        <v>18</v>
      </c>
    </row>
    <row r="109" spans="1:7" s="13" customFormat="1" ht="15.75">
      <c r="A109" s="27">
        <v>45420</v>
      </c>
      <c r="B109" s="28" t="s">
        <v>485</v>
      </c>
      <c r="C109" s="27">
        <v>45427</v>
      </c>
      <c r="D109" s="41" t="s">
        <v>169</v>
      </c>
      <c r="E109" s="30" t="s">
        <v>486</v>
      </c>
      <c r="F109" s="20">
        <v>57230</v>
      </c>
      <c r="G109" s="31" t="s">
        <v>18</v>
      </c>
    </row>
    <row r="110" spans="1:7" s="13" customFormat="1" ht="15.75">
      <c r="A110" s="27">
        <v>45388</v>
      </c>
      <c r="B110" s="28" t="s">
        <v>488</v>
      </c>
      <c r="C110" s="27">
        <v>45427</v>
      </c>
      <c r="D110" s="41" t="s">
        <v>487</v>
      </c>
      <c r="E110" s="30" t="s">
        <v>282</v>
      </c>
      <c r="F110" s="20">
        <v>89827.44</v>
      </c>
      <c r="G110" s="31" t="s">
        <v>18</v>
      </c>
    </row>
    <row r="111" spans="1:7" s="13" customFormat="1" ht="15.75">
      <c r="A111" s="27">
        <v>45427</v>
      </c>
      <c r="B111" s="28" t="s">
        <v>490</v>
      </c>
      <c r="C111" s="27">
        <v>45433</v>
      </c>
      <c r="D111" s="41" t="s">
        <v>489</v>
      </c>
      <c r="E111" s="30" t="s">
        <v>491</v>
      </c>
      <c r="F111" s="20">
        <v>30455.8</v>
      </c>
      <c r="G111" s="31" t="s">
        <v>18</v>
      </c>
    </row>
    <row r="112" spans="1:7" s="13" customFormat="1" ht="30">
      <c r="A112" s="27">
        <v>45418</v>
      </c>
      <c r="B112" s="28" t="s">
        <v>493</v>
      </c>
      <c r="C112" s="27">
        <v>45421</v>
      </c>
      <c r="D112" s="41" t="s">
        <v>492</v>
      </c>
      <c r="E112" s="30" t="s">
        <v>494</v>
      </c>
      <c r="F112" s="20">
        <v>70886.14</v>
      </c>
      <c r="G112" s="31" t="s">
        <v>18</v>
      </c>
    </row>
    <row r="113" spans="1:7" s="13" customFormat="1" ht="15.75">
      <c r="A113" s="27">
        <v>45418</v>
      </c>
      <c r="B113" s="28" t="s">
        <v>495</v>
      </c>
      <c r="C113" s="27">
        <v>45427</v>
      </c>
      <c r="D113" s="41" t="s">
        <v>492</v>
      </c>
      <c r="E113" s="30" t="s">
        <v>496</v>
      </c>
      <c r="F113" s="20">
        <v>46903.6</v>
      </c>
      <c r="G113" s="31" t="s">
        <v>18</v>
      </c>
    </row>
    <row r="114" spans="1:7" s="13" customFormat="1" ht="15.75">
      <c r="A114" s="27">
        <v>45366</v>
      </c>
      <c r="B114" s="28" t="s">
        <v>328</v>
      </c>
      <c r="C114" s="27">
        <v>45370</v>
      </c>
      <c r="D114" s="41" t="s">
        <v>240</v>
      </c>
      <c r="E114" s="30" t="s">
        <v>244</v>
      </c>
      <c r="F114" s="20">
        <v>875</v>
      </c>
      <c r="G114" s="31" t="s">
        <v>18</v>
      </c>
    </row>
    <row r="115" spans="1:7" s="13" customFormat="1" ht="15.75">
      <c r="A115" s="27">
        <v>45360</v>
      </c>
      <c r="B115" s="28" t="s">
        <v>329</v>
      </c>
      <c r="C115" s="27">
        <v>45370</v>
      </c>
      <c r="D115" s="41" t="s">
        <v>240</v>
      </c>
      <c r="E115" s="30" t="s">
        <v>244</v>
      </c>
      <c r="F115" s="20">
        <v>840</v>
      </c>
      <c r="G115" s="31" t="s">
        <v>18</v>
      </c>
    </row>
    <row r="116" spans="1:7" s="13" customFormat="1" ht="15.75">
      <c r="A116" s="27">
        <v>45404</v>
      </c>
      <c r="B116" s="28" t="s">
        <v>352</v>
      </c>
      <c r="C116" s="27">
        <v>45406</v>
      </c>
      <c r="D116" s="41" t="s">
        <v>240</v>
      </c>
      <c r="E116" s="30" t="s">
        <v>242</v>
      </c>
      <c r="F116" s="20">
        <v>7500</v>
      </c>
      <c r="G116" s="31" t="s">
        <v>18</v>
      </c>
    </row>
    <row r="117" spans="1:7" s="13" customFormat="1" ht="15.75">
      <c r="A117" s="27">
        <v>45413</v>
      </c>
      <c r="B117" s="28" t="s">
        <v>497</v>
      </c>
      <c r="C117" s="27">
        <v>45413</v>
      </c>
      <c r="D117" s="41" t="s">
        <v>240</v>
      </c>
      <c r="E117" s="30" t="s">
        <v>242</v>
      </c>
      <c r="F117" s="20">
        <v>7500</v>
      </c>
      <c r="G117" s="31" t="s">
        <v>18</v>
      </c>
    </row>
    <row r="118" spans="1:7" s="13" customFormat="1" ht="15.75">
      <c r="A118" s="27">
        <v>45425</v>
      </c>
      <c r="B118" s="28" t="s">
        <v>498</v>
      </c>
      <c r="C118" s="27">
        <v>45427</v>
      </c>
      <c r="D118" s="41" t="s">
        <v>240</v>
      </c>
      <c r="E118" s="30" t="s">
        <v>242</v>
      </c>
      <c r="F118" s="20">
        <v>7500</v>
      </c>
      <c r="G118" s="31" t="s">
        <v>18</v>
      </c>
    </row>
    <row r="119" spans="1:7" s="13" customFormat="1" ht="15.75">
      <c r="A119" s="27">
        <v>45422</v>
      </c>
      <c r="B119" s="28" t="s">
        <v>499</v>
      </c>
      <c r="C119" s="27">
        <v>45433</v>
      </c>
      <c r="D119" s="41" t="s">
        <v>240</v>
      </c>
      <c r="E119" s="30" t="s">
        <v>244</v>
      </c>
      <c r="F119" s="20">
        <v>1225</v>
      </c>
      <c r="G119" s="31" t="s">
        <v>18</v>
      </c>
    </row>
    <row r="120" spans="1:7" s="13" customFormat="1" ht="15.75">
      <c r="A120" s="27">
        <v>45433</v>
      </c>
      <c r="B120" s="28" t="s">
        <v>500</v>
      </c>
      <c r="C120" s="27">
        <v>45434</v>
      </c>
      <c r="D120" s="41" t="s">
        <v>240</v>
      </c>
      <c r="E120" s="30" t="s">
        <v>242</v>
      </c>
      <c r="F120" s="20">
        <v>7500</v>
      </c>
      <c r="G120" s="31" t="s">
        <v>18</v>
      </c>
    </row>
    <row r="121" spans="1:7" s="13" customFormat="1" ht="15.75">
      <c r="A121" s="27">
        <v>45432</v>
      </c>
      <c r="B121" s="28" t="s">
        <v>501</v>
      </c>
      <c r="C121" s="27">
        <v>45436</v>
      </c>
      <c r="D121" s="41" t="s">
        <v>240</v>
      </c>
      <c r="E121" s="30" t="s">
        <v>244</v>
      </c>
      <c r="F121" s="20">
        <v>2275</v>
      </c>
      <c r="G121" s="31" t="s">
        <v>18</v>
      </c>
    </row>
    <row r="122" spans="1:7" s="13" customFormat="1" ht="15.75">
      <c r="A122" s="27">
        <v>45446</v>
      </c>
      <c r="B122" s="28" t="s">
        <v>502</v>
      </c>
      <c r="C122" s="27">
        <v>45446</v>
      </c>
      <c r="D122" s="41" t="s">
        <v>240</v>
      </c>
      <c r="E122" s="30" t="s">
        <v>242</v>
      </c>
      <c r="F122" s="20">
        <v>7500</v>
      </c>
      <c r="G122" s="31" t="s">
        <v>18</v>
      </c>
    </row>
    <row r="123" spans="1:7" s="13" customFormat="1" ht="75">
      <c r="A123" s="27">
        <v>45439</v>
      </c>
      <c r="B123" s="28" t="s">
        <v>504</v>
      </c>
      <c r="C123" s="27">
        <v>45448</v>
      </c>
      <c r="D123" s="41" t="s">
        <v>503</v>
      </c>
      <c r="E123" s="30" t="s">
        <v>505</v>
      </c>
      <c r="F123" s="20">
        <v>73750</v>
      </c>
      <c r="G123" s="31" t="s">
        <v>18</v>
      </c>
    </row>
    <row r="124" spans="1:7" s="13" customFormat="1" ht="15.75">
      <c r="A124" s="27">
        <v>45418</v>
      </c>
      <c r="B124" s="28" t="s">
        <v>506</v>
      </c>
      <c r="C124" s="27">
        <v>45427</v>
      </c>
      <c r="D124" s="41" t="s">
        <v>258</v>
      </c>
      <c r="E124" s="30" t="s">
        <v>260</v>
      </c>
      <c r="F124" s="20">
        <v>69300</v>
      </c>
      <c r="G124" s="31" t="s">
        <v>18</v>
      </c>
    </row>
    <row r="125" spans="1:7" s="13" customFormat="1" ht="15.75">
      <c r="A125" s="27">
        <v>45429</v>
      </c>
      <c r="B125" s="28" t="s">
        <v>507</v>
      </c>
      <c r="C125" s="27">
        <v>45449</v>
      </c>
      <c r="D125" s="41" t="s">
        <v>258</v>
      </c>
      <c r="E125" s="30" t="s">
        <v>260</v>
      </c>
      <c r="F125" s="20">
        <v>49700</v>
      </c>
      <c r="G125" s="31" t="s">
        <v>18</v>
      </c>
    </row>
    <row r="126" spans="1:7" s="13" customFormat="1" ht="30">
      <c r="A126" s="27">
        <v>45398</v>
      </c>
      <c r="B126" s="28" t="s">
        <v>432</v>
      </c>
      <c r="C126" s="27">
        <v>45404</v>
      </c>
      <c r="D126" s="41" t="s">
        <v>331</v>
      </c>
      <c r="E126" s="30" t="s">
        <v>508</v>
      </c>
      <c r="F126" s="20">
        <v>821280</v>
      </c>
      <c r="G126" s="31" t="s">
        <v>18</v>
      </c>
    </row>
    <row r="127" spans="1:7" s="13" customFormat="1" ht="15.75">
      <c r="A127" s="27">
        <v>45439</v>
      </c>
      <c r="B127" s="28" t="s">
        <v>509</v>
      </c>
      <c r="C127" s="27">
        <v>45439</v>
      </c>
      <c r="D127" s="41" t="s">
        <v>130</v>
      </c>
      <c r="E127" s="30" t="s">
        <v>510</v>
      </c>
      <c r="F127" s="20">
        <v>4130</v>
      </c>
      <c r="G127" s="31" t="s">
        <v>18</v>
      </c>
    </row>
    <row r="128" spans="1:7" s="13" customFormat="1" ht="31.5">
      <c r="A128" s="27">
        <v>44895</v>
      </c>
      <c r="B128" s="28" t="s">
        <v>104</v>
      </c>
      <c r="C128" s="27">
        <v>44908</v>
      </c>
      <c r="D128" s="41" t="s">
        <v>79</v>
      </c>
      <c r="E128" s="30" t="s">
        <v>78</v>
      </c>
      <c r="F128" s="20">
        <v>1047250</v>
      </c>
      <c r="G128" s="31" t="s">
        <v>18</v>
      </c>
    </row>
    <row r="129" spans="1:7" s="13" customFormat="1" ht="30">
      <c r="A129" s="27">
        <v>45421</v>
      </c>
      <c r="B129" s="28" t="s">
        <v>512</v>
      </c>
      <c r="C129" s="27">
        <v>45427</v>
      </c>
      <c r="D129" s="41" t="s">
        <v>511</v>
      </c>
      <c r="E129" s="30" t="s">
        <v>513</v>
      </c>
      <c r="F129" s="20">
        <v>314737.21999999997</v>
      </c>
      <c r="G129" s="31" t="s">
        <v>18</v>
      </c>
    </row>
    <row r="130" spans="1:7" ht="15.75">
      <c r="A130" s="162" t="s">
        <v>15</v>
      </c>
      <c r="B130" s="162"/>
      <c r="C130" s="162"/>
      <c r="D130" s="162"/>
      <c r="E130" s="162"/>
      <c r="F130" s="21">
        <f>SUM(F11:F129)</f>
        <v>13797543.810000001</v>
      </c>
      <c r="G130"/>
    </row>
    <row r="131" spans="1:7">
      <c r="B131"/>
      <c r="C131"/>
      <c r="E131"/>
      <c r="G131"/>
    </row>
    <row r="132" spans="1:7">
      <c r="B132"/>
      <c r="C132"/>
      <c r="E132"/>
      <c r="F132"/>
      <c r="G132"/>
    </row>
    <row r="133" spans="1:7">
      <c r="B133"/>
      <c r="C133"/>
      <c r="E133"/>
      <c r="F133"/>
      <c r="G133"/>
    </row>
    <row r="134" spans="1:7">
      <c r="B134"/>
      <c r="C134"/>
      <c r="E134"/>
      <c r="F134"/>
      <c r="G134"/>
    </row>
    <row r="135" spans="1:7">
      <c r="A135" s="163" t="s">
        <v>8</v>
      </c>
      <c r="B135" s="163"/>
      <c r="C135"/>
      <c r="D135" s="22" t="s">
        <v>9</v>
      </c>
      <c r="E135" s="6"/>
      <c r="F135" s="23" t="s">
        <v>10</v>
      </c>
      <c r="G135"/>
    </row>
    <row r="136" spans="1:7">
      <c r="B136"/>
      <c r="C136"/>
      <c r="F136" s="24"/>
      <c r="G136"/>
    </row>
    <row r="137" spans="1:7">
      <c r="B137"/>
      <c r="C137"/>
      <c r="F137" s="24"/>
      <c r="G137"/>
    </row>
    <row r="138" spans="1:7">
      <c r="B138"/>
      <c r="C138"/>
      <c r="F138" s="24"/>
      <c r="G138"/>
    </row>
    <row r="139" spans="1:7">
      <c r="B139"/>
      <c r="C139"/>
      <c r="F139" s="24"/>
      <c r="G139"/>
    </row>
    <row r="140" spans="1:7">
      <c r="B140"/>
      <c r="C140"/>
      <c r="F140" s="24"/>
      <c r="G140"/>
    </row>
    <row r="141" spans="1:7">
      <c r="B141"/>
      <c r="C141"/>
      <c r="F141" s="24"/>
      <c r="G141"/>
    </row>
    <row r="142" spans="1:7">
      <c r="B142"/>
      <c r="C142"/>
      <c r="F142" s="24"/>
      <c r="G142"/>
    </row>
    <row r="143" spans="1:7">
      <c r="B143"/>
      <c r="C143"/>
      <c r="D143" s="25"/>
      <c r="E143" s="26"/>
      <c r="F143" s="24"/>
      <c r="G143"/>
    </row>
    <row r="144" spans="1:7" ht="18.75">
      <c r="A144" s="158" t="s">
        <v>16</v>
      </c>
      <c r="B144" s="158"/>
      <c r="C144" s="42"/>
      <c r="D144" s="43" t="s">
        <v>11</v>
      </c>
      <c r="E144" s="44"/>
      <c r="F144" s="164" t="s">
        <v>12</v>
      </c>
      <c r="G144" s="164"/>
    </row>
    <row r="145" spans="1:7" ht="18.75">
      <c r="A145" s="159" t="s">
        <v>17</v>
      </c>
      <c r="B145" s="159"/>
      <c r="C145" s="42"/>
      <c r="D145" s="45" t="s">
        <v>13</v>
      </c>
      <c r="E145" s="46"/>
      <c r="F145" s="165" t="s">
        <v>14</v>
      </c>
      <c r="G145" s="165"/>
    </row>
    <row r="146" spans="1:7">
      <c r="A146" s="8"/>
      <c r="B146"/>
      <c r="C146"/>
      <c r="D146" s="8"/>
      <c r="E146" s="9"/>
      <c r="F146" s="10"/>
      <c r="G146" s="7"/>
    </row>
    <row r="147" spans="1:7">
      <c r="A147" s="8"/>
      <c r="B147"/>
      <c r="C147"/>
      <c r="D147" s="8"/>
      <c r="E147" s="9"/>
      <c r="F147" s="10"/>
      <c r="G147" s="7"/>
    </row>
    <row r="148" spans="1:7">
      <c r="B148"/>
      <c r="C148"/>
    </row>
    <row r="149" spans="1:7">
      <c r="B149"/>
      <c r="C149"/>
    </row>
    <row r="150" spans="1:7">
      <c r="B150"/>
      <c r="C150"/>
    </row>
    <row r="151" spans="1:7">
      <c r="B151"/>
      <c r="C151"/>
    </row>
    <row r="152" spans="1:7">
      <c r="B152"/>
      <c r="C152"/>
    </row>
    <row r="153" spans="1:7">
      <c r="B153"/>
      <c r="C153"/>
    </row>
    <row r="154" spans="1:7">
      <c r="B154"/>
      <c r="C154"/>
    </row>
    <row r="155" spans="1:7">
      <c r="B155"/>
      <c r="C155"/>
    </row>
    <row r="156" spans="1:7">
      <c r="B156"/>
      <c r="C156"/>
    </row>
    <row r="157" spans="1:7">
      <c r="B157"/>
      <c r="C157"/>
    </row>
  </sheetData>
  <autoFilter ref="A10:G130" xr:uid="{263EE4FB-ACEA-4147-B3F3-0A374487CD4E}"/>
  <mergeCells count="10">
    <mergeCell ref="A144:B144"/>
    <mergeCell ref="F144:G144"/>
    <mergeCell ref="A145:B145"/>
    <mergeCell ref="F145:G145"/>
    <mergeCell ref="A1:G5"/>
    <mergeCell ref="A6:G6"/>
    <mergeCell ref="A7:G7"/>
    <mergeCell ref="A8:G8"/>
    <mergeCell ref="A130:E130"/>
    <mergeCell ref="A135:B135"/>
  </mergeCells>
  <pageMargins left="0.7" right="0.7" top="0.75" bottom="0.75" header="0.3" footer="0.3"/>
  <pageSetup scale="4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22B1-06BC-4BD2-8CAF-0C9C7BECB9F7}">
  <dimension ref="A1:G183"/>
  <sheetViews>
    <sheetView topLeftCell="A122" zoomScale="70" zoomScaleNormal="70" workbookViewId="0">
      <selection activeCell="C139" sqref="C139"/>
    </sheetView>
  </sheetViews>
  <sheetFormatPr baseColWidth="10" defaultRowHeight="15"/>
  <cols>
    <col min="1" max="1" width="22.7109375" customWidth="1"/>
    <col min="2" max="2" width="31" style="1" customWidth="1"/>
    <col min="3" max="3" width="16.42578125" style="2" customWidth="1"/>
    <col min="4" max="4" width="49" customWidth="1"/>
    <col min="5" max="5" width="49.28515625" style="3" customWidth="1"/>
    <col min="6" max="6" width="23.140625" style="11" customWidth="1"/>
    <col min="7" max="7" width="18.42578125" style="4" customWidth="1"/>
  </cols>
  <sheetData>
    <row r="1" spans="1:7">
      <c r="A1" s="160"/>
      <c r="B1" s="160"/>
      <c r="C1" s="160"/>
      <c r="D1" s="160"/>
      <c r="E1" s="160"/>
      <c r="F1" s="160"/>
      <c r="G1" s="160"/>
    </row>
    <row r="2" spans="1:7">
      <c r="A2" s="160"/>
      <c r="B2" s="160"/>
      <c r="C2" s="160"/>
      <c r="D2" s="160"/>
      <c r="E2" s="160"/>
      <c r="F2" s="160"/>
      <c r="G2" s="160"/>
    </row>
    <row r="3" spans="1:7">
      <c r="A3" s="160"/>
      <c r="B3" s="160"/>
      <c r="C3" s="160"/>
      <c r="D3" s="160"/>
      <c r="E3" s="160"/>
      <c r="F3" s="160"/>
      <c r="G3" s="160"/>
    </row>
    <row r="4" spans="1:7">
      <c r="A4" s="160"/>
      <c r="B4" s="160"/>
      <c r="C4" s="160"/>
      <c r="D4" s="160"/>
      <c r="E4" s="160"/>
      <c r="F4" s="160"/>
      <c r="G4" s="160"/>
    </row>
    <row r="5" spans="1:7">
      <c r="A5" s="160"/>
      <c r="B5" s="160"/>
      <c r="C5" s="160"/>
      <c r="D5" s="160"/>
      <c r="E5" s="160"/>
      <c r="F5" s="160"/>
      <c r="G5" s="160"/>
    </row>
    <row r="6" spans="1:7" s="5" customFormat="1" ht="30.75" customHeight="1">
      <c r="A6" s="161" t="s">
        <v>0</v>
      </c>
      <c r="B6" s="161"/>
      <c r="C6" s="161"/>
      <c r="D6" s="161"/>
      <c r="E6" s="161"/>
      <c r="F6" s="161"/>
      <c r="G6" s="161"/>
    </row>
    <row r="7" spans="1:7" s="5" customFormat="1" ht="26.25" customHeight="1">
      <c r="A7" s="161" t="s">
        <v>1</v>
      </c>
      <c r="B7" s="161"/>
      <c r="C7" s="161"/>
      <c r="D7" s="161"/>
      <c r="E7" s="161"/>
      <c r="F7" s="161"/>
      <c r="G7" s="161"/>
    </row>
    <row r="8" spans="1:7" s="5" customFormat="1" ht="21" customHeight="1">
      <c r="A8" s="161" t="s">
        <v>516</v>
      </c>
      <c r="B8" s="161"/>
      <c r="C8" s="161"/>
      <c r="D8" s="161"/>
      <c r="E8" s="161"/>
      <c r="F8" s="161"/>
      <c r="G8" s="161"/>
    </row>
    <row r="9" spans="1:7" s="5" customFormat="1" ht="21" customHeight="1">
      <c r="A9" s="12"/>
      <c r="B9" s="12"/>
      <c r="C9" s="12"/>
      <c r="D9" s="12"/>
      <c r="E9" s="12"/>
      <c r="F9" s="12"/>
    </row>
    <row r="10" spans="1:7" s="14" customFormat="1" ht="51" customHeight="1">
      <c r="A10" s="17" t="s">
        <v>4</v>
      </c>
      <c r="B10" s="16" t="s">
        <v>3</v>
      </c>
      <c r="C10" s="17" t="s">
        <v>514</v>
      </c>
      <c r="D10" s="16" t="s">
        <v>5</v>
      </c>
      <c r="E10" s="16" t="s">
        <v>6</v>
      </c>
      <c r="F10" s="18" t="s">
        <v>7</v>
      </c>
      <c r="G10" s="19" t="s">
        <v>22</v>
      </c>
    </row>
    <row r="11" spans="1:7" s="3" customFormat="1" ht="44.25" customHeight="1">
      <c r="A11" s="47">
        <v>45393</v>
      </c>
      <c r="B11" s="49" t="s">
        <v>396</v>
      </c>
      <c r="C11" s="47">
        <v>45393</v>
      </c>
      <c r="D11" s="48" t="s">
        <v>395</v>
      </c>
      <c r="E11" s="48" t="s">
        <v>282</v>
      </c>
      <c r="F11" s="38">
        <v>121339.73999999999</v>
      </c>
      <c r="G11" s="31" t="s">
        <v>18</v>
      </c>
    </row>
    <row r="12" spans="1:7" s="3" customFormat="1" ht="57" customHeight="1">
      <c r="A12" s="47">
        <v>45392</v>
      </c>
      <c r="B12" s="49" t="s">
        <v>397</v>
      </c>
      <c r="C12" s="47">
        <v>45392</v>
      </c>
      <c r="D12" s="48" t="s">
        <v>185</v>
      </c>
      <c r="E12" s="48" t="s">
        <v>398</v>
      </c>
      <c r="F12" s="39">
        <v>23985.599999999999</v>
      </c>
      <c r="G12" s="31" t="s">
        <v>18</v>
      </c>
    </row>
    <row r="13" spans="1:7" s="3" customFormat="1" ht="42" customHeight="1">
      <c r="A13" s="47">
        <v>45397</v>
      </c>
      <c r="B13" s="49" t="s">
        <v>399</v>
      </c>
      <c r="C13" s="47">
        <v>45397</v>
      </c>
      <c r="D13" s="48" t="s">
        <v>185</v>
      </c>
      <c r="E13" s="48" t="s">
        <v>400</v>
      </c>
      <c r="F13" s="35">
        <v>31754.98</v>
      </c>
      <c r="G13" s="31" t="s">
        <v>18</v>
      </c>
    </row>
    <row r="14" spans="1:7" s="3" customFormat="1" ht="36" customHeight="1">
      <c r="A14" s="47">
        <v>45323</v>
      </c>
      <c r="B14" s="49" t="s">
        <v>182</v>
      </c>
      <c r="C14" s="47">
        <v>45323</v>
      </c>
      <c r="D14" s="48" t="s">
        <v>181</v>
      </c>
      <c r="E14" s="48" t="s">
        <v>183</v>
      </c>
      <c r="F14" s="35">
        <v>4479</v>
      </c>
      <c r="G14" s="31" t="s">
        <v>18</v>
      </c>
    </row>
    <row r="15" spans="1:7" s="3" customFormat="1" ht="33" customHeight="1">
      <c r="A15" s="47">
        <v>45352</v>
      </c>
      <c r="B15" s="49" t="s">
        <v>184</v>
      </c>
      <c r="C15" s="47">
        <v>45352</v>
      </c>
      <c r="D15" s="48" t="s">
        <v>181</v>
      </c>
      <c r="E15" s="48" t="s">
        <v>183</v>
      </c>
      <c r="F15" s="35">
        <v>4230.6100000000006</v>
      </c>
      <c r="G15" s="31" t="s">
        <v>18</v>
      </c>
    </row>
    <row r="16" spans="1:7" s="3" customFormat="1" ht="30.75" customHeight="1">
      <c r="A16" s="47">
        <v>45413</v>
      </c>
      <c r="B16" s="49" t="s">
        <v>401</v>
      </c>
      <c r="C16" s="47">
        <v>45413</v>
      </c>
      <c r="D16" s="48" t="s">
        <v>181</v>
      </c>
      <c r="E16" s="48" t="s">
        <v>183</v>
      </c>
      <c r="F16" s="35">
        <v>4479</v>
      </c>
      <c r="G16" s="31" t="s">
        <v>18</v>
      </c>
    </row>
    <row r="17" spans="1:7" s="3" customFormat="1" ht="15.75">
      <c r="A17" s="47">
        <v>45444</v>
      </c>
      <c r="B17" s="49" t="s">
        <v>517</v>
      </c>
      <c r="C17" s="47">
        <v>45444</v>
      </c>
      <c r="D17" s="48" t="s">
        <v>181</v>
      </c>
      <c r="E17" s="48" t="s">
        <v>183</v>
      </c>
      <c r="F17" s="35">
        <v>4230.6099999999997</v>
      </c>
      <c r="G17" s="31" t="s">
        <v>21</v>
      </c>
    </row>
    <row r="18" spans="1:7" s="3" customFormat="1" ht="15.75">
      <c r="A18" s="47">
        <v>42279</v>
      </c>
      <c r="B18" s="49" t="s">
        <v>29</v>
      </c>
      <c r="C18" s="47">
        <v>42279</v>
      </c>
      <c r="D18" s="48" t="s">
        <v>23</v>
      </c>
      <c r="E18" s="48" t="s">
        <v>24</v>
      </c>
      <c r="F18" s="35">
        <v>5902.71</v>
      </c>
      <c r="G18" s="31" t="s">
        <v>19</v>
      </c>
    </row>
    <row r="19" spans="1:7" s="3" customFormat="1" ht="15.75">
      <c r="A19" s="47">
        <v>42279</v>
      </c>
      <c r="B19" s="47" t="s">
        <v>30</v>
      </c>
      <c r="C19" s="47">
        <v>42279</v>
      </c>
      <c r="D19" s="48" t="s">
        <v>23</v>
      </c>
      <c r="E19" s="48" t="s">
        <v>24</v>
      </c>
      <c r="F19" s="35">
        <v>9284.0499999999993</v>
      </c>
      <c r="G19" s="31" t="s">
        <v>20</v>
      </c>
    </row>
    <row r="20" spans="1:7" s="3" customFormat="1" ht="46.5" customHeight="1">
      <c r="A20" s="47">
        <v>42279</v>
      </c>
      <c r="B20" s="47" t="s">
        <v>31</v>
      </c>
      <c r="C20" s="47">
        <v>42279</v>
      </c>
      <c r="D20" s="48" t="s">
        <v>23</v>
      </c>
      <c r="E20" s="48" t="s">
        <v>24</v>
      </c>
      <c r="F20" s="35">
        <v>7303.95</v>
      </c>
      <c r="G20" s="31" t="s">
        <v>20</v>
      </c>
    </row>
    <row r="21" spans="1:7" s="3" customFormat="1" ht="48" customHeight="1">
      <c r="A21" s="47">
        <v>42293</v>
      </c>
      <c r="B21" s="47" t="s">
        <v>32</v>
      </c>
      <c r="C21" s="47">
        <v>42293</v>
      </c>
      <c r="D21" s="48" t="s">
        <v>23</v>
      </c>
      <c r="E21" s="48" t="s">
        <v>24</v>
      </c>
      <c r="F21" s="35">
        <v>5747</v>
      </c>
      <c r="G21" s="31" t="s">
        <v>20</v>
      </c>
    </row>
    <row r="22" spans="1:7" s="3" customFormat="1" ht="15.75">
      <c r="A22" s="47">
        <v>42293</v>
      </c>
      <c r="B22" s="47" t="s">
        <v>33</v>
      </c>
      <c r="C22" s="47">
        <v>42293</v>
      </c>
      <c r="D22" s="48" t="s">
        <v>23</v>
      </c>
      <c r="E22" s="48" t="s">
        <v>24</v>
      </c>
      <c r="F22" s="35">
        <v>8960.1</v>
      </c>
      <c r="G22" s="31" t="s">
        <v>20</v>
      </c>
    </row>
    <row r="23" spans="1:7" s="3" customFormat="1" ht="15.75">
      <c r="A23" s="47">
        <v>42300</v>
      </c>
      <c r="B23" s="47" t="s">
        <v>34</v>
      </c>
      <c r="C23" s="47">
        <v>42300</v>
      </c>
      <c r="D23" s="48" t="s">
        <v>23</v>
      </c>
      <c r="E23" s="48" t="s">
        <v>24</v>
      </c>
      <c r="F23" s="35">
        <v>6279.4</v>
      </c>
      <c r="G23" s="31" t="s">
        <v>20</v>
      </c>
    </row>
    <row r="24" spans="1:7" s="3" customFormat="1" ht="15.75">
      <c r="A24" s="47">
        <v>42300</v>
      </c>
      <c r="B24" s="47" t="s">
        <v>35</v>
      </c>
      <c r="C24" s="47">
        <v>42300</v>
      </c>
      <c r="D24" s="48" t="s">
        <v>23</v>
      </c>
      <c r="E24" s="48" t="s">
        <v>24</v>
      </c>
      <c r="F24" s="35">
        <v>7050.75</v>
      </c>
      <c r="G24" s="31" t="s">
        <v>20</v>
      </c>
    </row>
    <row r="25" spans="1:7" s="3" customFormat="1" ht="15.75">
      <c r="A25" s="47">
        <v>42347</v>
      </c>
      <c r="B25" s="47" t="s">
        <v>36</v>
      </c>
      <c r="C25" s="47">
        <v>42347</v>
      </c>
      <c r="D25" s="48" t="s">
        <v>23</v>
      </c>
      <c r="E25" s="48" t="s">
        <v>24</v>
      </c>
      <c r="F25" s="35">
        <v>1899</v>
      </c>
      <c r="G25" s="31" t="s">
        <v>20</v>
      </c>
    </row>
    <row r="26" spans="1:7" s="3" customFormat="1" ht="15.75">
      <c r="A26" s="47">
        <v>42347</v>
      </c>
      <c r="B26" s="47" t="s">
        <v>37</v>
      </c>
      <c r="C26" s="47">
        <v>42347</v>
      </c>
      <c r="D26" s="48" t="s">
        <v>23</v>
      </c>
      <c r="E26" s="48" t="s">
        <v>24</v>
      </c>
      <c r="F26" s="40">
        <v>1899</v>
      </c>
      <c r="G26" s="31" t="s">
        <v>20</v>
      </c>
    </row>
    <row r="27" spans="1:7" s="3" customFormat="1" ht="15.75">
      <c r="A27" s="47">
        <v>42347</v>
      </c>
      <c r="B27" s="47" t="s">
        <v>38</v>
      </c>
      <c r="C27" s="47">
        <v>42347</v>
      </c>
      <c r="D27" s="48" t="s">
        <v>23</v>
      </c>
      <c r="E27" s="48" t="s">
        <v>24</v>
      </c>
      <c r="F27" s="40">
        <v>1899</v>
      </c>
      <c r="G27" s="31" t="s">
        <v>20</v>
      </c>
    </row>
    <row r="28" spans="1:7" s="3" customFormat="1" ht="15.75">
      <c r="A28" s="47">
        <v>42347</v>
      </c>
      <c r="B28" s="47" t="s">
        <v>39</v>
      </c>
      <c r="C28" s="47">
        <v>42347</v>
      </c>
      <c r="D28" s="48" t="s">
        <v>23</v>
      </c>
      <c r="E28" s="48" t="s">
        <v>24</v>
      </c>
      <c r="F28" s="40">
        <v>1899</v>
      </c>
      <c r="G28" s="31" t="s">
        <v>20</v>
      </c>
    </row>
    <row r="29" spans="1:7" s="3" customFormat="1" ht="15.75">
      <c r="A29" s="47">
        <v>42347</v>
      </c>
      <c r="B29" s="47" t="s">
        <v>40</v>
      </c>
      <c r="C29" s="47">
        <v>42347</v>
      </c>
      <c r="D29" s="48" t="s">
        <v>23</v>
      </c>
      <c r="E29" s="48" t="s">
        <v>24</v>
      </c>
      <c r="F29" s="40">
        <v>1899</v>
      </c>
      <c r="G29" s="31" t="s">
        <v>20</v>
      </c>
    </row>
    <row r="30" spans="1:7" s="3" customFormat="1" ht="15.75">
      <c r="A30" s="47">
        <v>45348</v>
      </c>
      <c r="B30" s="47" t="s">
        <v>192</v>
      </c>
      <c r="C30" s="47">
        <v>45348</v>
      </c>
      <c r="D30" s="48" t="s">
        <v>191</v>
      </c>
      <c r="E30" s="48" t="s">
        <v>193</v>
      </c>
      <c r="F30" s="40">
        <v>111203</v>
      </c>
      <c r="G30" s="31" t="s">
        <v>20</v>
      </c>
    </row>
    <row r="31" spans="1:7" s="3" customFormat="1" ht="15.75">
      <c r="A31" s="47">
        <v>45356</v>
      </c>
      <c r="B31" s="49" t="s">
        <v>276</v>
      </c>
      <c r="C31" s="47">
        <v>45356</v>
      </c>
      <c r="D31" s="48" t="s">
        <v>191</v>
      </c>
      <c r="E31" s="48" t="s">
        <v>277</v>
      </c>
      <c r="F31" s="40">
        <v>13191.22</v>
      </c>
      <c r="G31" s="31" t="s">
        <v>18</v>
      </c>
    </row>
    <row r="32" spans="1:7" s="3" customFormat="1" ht="15.75">
      <c r="A32" s="47">
        <v>45421</v>
      </c>
      <c r="B32" s="49" t="s">
        <v>402</v>
      </c>
      <c r="C32" s="47">
        <v>45421</v>
      </c>
      <c r="D32" s="48" t="s">
        <v>191</v>
      </c>
      <c r="E32" s="48" t="s">
        <v>403</v>
      </c>
      <c r="F32" s="40">
        <v>52215</v>
      </c>
      <c r="G32" s="31" t="s">
        <v>18</v>
      </c>
    </row>
    <row r="33" spans="1:7" s="3" customFormat="1" ht="15.75">
      <c r="A33" s="47">
        <v>45427</v>
      </c>
      <c r="B33" s="49" t="s">
        <v>404</v>
      </c>
      <c r="C33" s="47">
        <v>45427</v>
      </c>
      <c r="D33" s="48" t="s">
        <v>191</v>
      </c>
      <c r="E33" s="48" t="s">
        <v>200</v>
      </c>
      <c r="F33" s="40">
        <v>319550</v>
      </c>
      <c r="G33" s="31" t="s">
        <v>18</v>
      </c>
    </row>
    <row r="34" spans="1:7" s="3" customFormat="1" ht="15.75">
      <c r="A34" s="47">
        <v>45435</v>
      </c>
      <c r="B34" s="49" t="s">
        <v>405</v>
      </c>
      <c r="C34" s="47">
        <v>45435</v>
      </c>
      <c r="D34" s="48" t="s">
        <v>191</v>
      </c>
      <c r="E34" s="48" t="s">
        <v>200</v>
      </c>
      <c r="F34" s="36">
        <v>7549</v>
      </c>
      <c r="G34" s="31" t="s">
        <v>18</v>
      </c>
    </row>
    <row r="35" spans="1:7" s="3" customFormat="1" ht="28.5" customHeight="1">
      <c r="A35" s="47">
        <v>45449</v>
      </c>
      <c r="B35" s="49" t="s">
        <v>406</v>
      </c>
      <c r="C35" s="47">
        <v>45449</v>
      </c>
      <c r="D35" s="48" t="s">
        <v>191</v>
      </c>
      <c r="E35" s="48" t="s">
        <v>407</v>
      </c>
      <c r="F35" s="36">
        <v>29470</v>
      </c>
      <c r="G35" s="31" t="s">
        <v>18</v>
      </c>
    </row>
    <row r="36" spans="1:7" s="3" customFormat="1" ht="33" customHeight="1">
      <c r="A36" s="47">
        <v>45468</v>
      </c>
      <c r="B36" s="49" t="s">
        <v>518</v>
      </c>
      <c r="C36" s="47">
        <v>45468</v>
      </c>
      <c r="D36" s="48" t="s">
        <v>280</v>
      </c>
      <c r="E36" s="48" t="s">
        <v>282</v>
      </c>
      <c r="F36" s="36">
        <v>52450</v>
      </c>
      <c r="G36" s="31" t="s">
        <v>18</v>
      </c>
    </row>
    <row r="37" spans="1:7" s="3" customFormat="1" ht="15.75">
      <c r="A37" s="47">
        <v>43553</v>
      </c>
      <c r="B37" s="49" t="s">
        <v>42</v>
      </c>
      <c r="C37" s="47">
        <v>43553</v>
      </c>
      <c r="D37" s="48" t="s">
        <v>27</v>
      </c>
      <c r="E37" s="48" t="s">
        <v>28</v>
      </c>
      <c r="F37" s="36">
        <v>2900</v>
      </c>
      <c r="G37" s="31" t="s">
        <v>18</v>
      </c>
    </row>
    <row r="38" spans="1:7" s="3" customFormat="1" ht="15.75">
      <c r="A38" s="47">
        <v>43558</v>
      </c>
      <c r="B38" s="49" t="s">
        <v>42</v>
      </c>
      <c r="C38" s="47">
        <v>43558</v>
      </c>
      <c r="D38" s="48" t="s">
        <v>27</v>
      </c>
      <c r="E38" s="48" t="s">
        <v>28</v>
      </c>
      <c r="F38" s="36">
        <v>1250</v>
      </c>
      <c r="G38" s="31" t="s">
        <v>18</v>
      </c>
    </row>
    <row r="39" spans="1:7" s="3" customFormat="1" ht="15.75">
      <c r="A39" s="47">
        <v>43616</v>
      </c>
      <c r="B39" s="49" t="s">
        <v>42</v>
      </c>
      <c r="C39" s="47">
        <v>43616</v>
      </c>
      <c r="D39" s="48" t="s">
        <v>27</v>
      </c>
      <c r="E39" s="48" t="s">
        <v>28</v>
      </c>
      <c r="F39" s="36">
        <v>1800</v>
      </c>
      <c r="G39" s="31" t="s">
        <v>18</v>
      </c>
    </row>
    <row r="40" spans="1:7" s="3" customFormat="1" ht="15.75">
      <c r="A40" s="47">
        <v>43748</v>
      </c>
      <c r="B40" s="49" t="s">
        <v>42</v>
      </c>
      <c r="C40" s="47">
        <v>43748</v>
      </c>
      <c r="D40" s="48" t="s">
        <v>27</v>
      </c>
      <c r="E40" s="48" t="s">
        <v>28</v>
      </c>
      <c r="F40" s="40">
        <v>3850</v>
      </c>
      <c r="G40" s="31" t="s">
        <v>18</v>
      </c>
    </row>
    <row r="41" spans="1:7" s="3" customFormat="1" ht="15.75">
      <c r="A41" s="47">
        <v>43864</v>
      </c>
      <c r="B41" s="49" t="s">
        <v>42</v>
      </c>
      <c r="C41" s="47">
        <v>43864</v>
      </c>
      <c r="D41" s="48" t="s">
        <v>27</v>
      </c>
      <c r="E41" s="48" t="s">
        <v>28</v>
      </c>
      <c r="F41" s="36">
        <v>2500</v>
      </c>
      <c r="G41" s="31" t="s">
        <v>18</v>
      </c>
    </row>
    <row r="42" spans="1:7" s="3" customFormat="1" ht="15.75">
      <c r="A42" s="47">
        <v>45330</v>
      </c>
      <c r="B42" s="49" t="s">
        <v>287</v>
      </c>
      <c r="C42" s="47">
        <v>45330</v>
      </c>
      <c r="D42" s="48" t="s">
        <v>285</v>
      </c>
      <c r="E42" s="48" t="s">
        <v>233</v>
      </c>
      <c r="F42" s="36">
        <v>137687.75</v>
      </c>
      <c r="G42" s="31" t="s">
        <v>18</v>
      </c>
    </row>
    <row r="43" spans="1:7" s="3" customFormat="1" ht="47.25">
      <c r="A43" s="47">
        <v>45399</v>
      </c>
      <c r="B43" s="49" t="s">
        <v>408</v>
      </c>
      <c r="C43" s="47">
        <v>45399</v>
      </c>
      <c r="D43" s="48" t="s">
        <v>285</v>
      </c>
      <c r="E43" s="48" t="s">
        <v>409</v>
      </c>
      <c r="F43" s="36">
        <v>34388.03</v>
      </c>
      <c r="G43" s="31" t="s">
        <v>18</v>
      </c>
    </row>
    <row r="44" spans="1:7" s="3" customFormat="1" ht="31.5">
      <c r="A44" s="47">
        <v>45399</v>
      </c>
      <c r="B44" s="49" t="s">
        <v>410</v>
      </c>
      <c r="C44" s="47">
        <v>45399</v>
      </c>
      <c r="D44" s="48" t="s">
        <v>285</v>
      </c>
      <c r="E44" s="48" t="s">
        <v>411</v>
      </c>
      <c r="F44" s="36">
        <v>91030</v>
      </c>
      <c r="G44" s="31" t="s">
        <v>18</v>
      </c>
    </row>
    <row r="45" spans="1:7" s="3" customFormat="1" ht="29.25" customHeight="1">
      <c r="A45" s="47">
        <v>45345</v>
      </c>
      <c r="B45" s="49" t="s">
        <v>345</v>
      </c>
      <c r="C45" s="47">
        <v>45345</v>
      </c>
      <c r="D45" s="48" t="s">
        <v>344</v>
      </c>
      <c r="E45" s="48" t="s">
        <v>346</v>
      </c>
      <c r="F45" s="36">
        <v>110000</v>
      </c>
      <c r="G45" s="31" t="s">
        <v>18</v>
      </c>
    </row>
    <row r="46" spans="1:7" s="3" customFormat="1" ht="31.5">
      <c r="A46" s="47">
        <v>45392</v>
      </c>
      <c r="B46" s="49" t="s">
        <v>348</v>
      </c>
      <c r="C46" s="47">
        <v>45392</v>
      </c>
      <c r="D46" s="48" t="s">
        <v>347</v>
      </c>
      <c r="E46" s="48" t="s">
        <v>349</v>
      </c>
      <c r="F46" s="36">
        <v>38849.47</v>
      </c>
      <c r="G46" s="31" t="s">
        <v>18</v>
      </c>
    </row>
    <row r="47" spans="1:7" s="3" customFormat="1" ht="15.75">
      <c r="A47" s="47">
        <v>45364</v>
      </c>
      <c r="B47" s="49" t="s">
        <v>413</v>
      </c>
      <c r="C47" s="47">
        <v>45364</v>
      </c>
      <c r="D47" s="48" t="s">
        <v>412</v>
      </c>
      <c r="E47" s="48" t="s">
        <v>414</v>
      </c>
      <c r="F47" s="36">
        <v>6195</v>
      </c>
      <c r="G47" s="31" t="s">
        <v>18</v>
      </c>
    </row>
    <row r="48" spans="1:7" s="3" customFormat="1" ht="15.75">
      <c r="A48" s="47">
        <v>45470</v>
      </c>
      <c r="B48" s="49" t="s">
        <v>519</v>
      </c>
      <c r="C48" s="47">
        <v>45470</v>
      </c>
      <c r="D48" s="48" t="s">
        <v>194</v>
      </c>
      <c r="E48" s="48" t="s">
        <v>200</v>
      </c>
      <c r="F48" s="36">
        <v>129725</v>
      </c>
      <c r="G48" s="31" t="s">
        <v>19</v>
      </c>
    </row>
    <row r="49" spans="1:7" s="3" customFormat="1" ht="15.75">
      <c r="A49" s="47">
        <v>45419</v>
      </c>
      <c r="B49" s="49" t="s">
        <v>416</v>
      </c>
      <c r="C49" s="47">
        <v>45419</v>
      </c>
      <c r="D49" s="48" t="s">
        <v>415</v>
      </c>
      <c r="E49" s="48" t="s">
        <v>417</v>
      </c>
      <c r="F49" s="36">
        <v>10856</v>
      </c>
      <c r="G49" s="31" t="s">
        <v>18</v>
      </c>
    </row>
    <row r="50" spans="1:7" s="3" customFormat="1" ht="15.75">
      <c r="A50" s="47">
        <v>45361</v>
      </c>
      <c r="B50" s="49" t="s">
        <v>86</v>
      </c>
      <c r="C50" s="47">
        <v>45361</v>
      </c>
      <c r="D50" s="48" t="s">
        <v>418</v>
      </c>
      <c r="E50" s="48" t="s">
        <v>419</v>
      </c>
      <c r="F50" s="36">
        <v>57550.2</v>
      </c>
      <c r="G50" s="31" t="s">
        <v>18</v>
      </c>
    </row>
    <row r="51" spans="1:7" s="3" customFormat="1" ht="15.75">
      <c r="A51" s="47">
        <v>45412</v>
      </c>
      <c r="B51" s="49" t="s">
        <v>421</v>
      </c>
      <c r="C51" s="47">
        <v>45412</v>
      </c>
      <c r="D51" s="48" t="s">
        <v>420</v>
      </c>
      <c r="E51" s="48" t="s">
        <v>422</v>
      </c>
      <c r="F51" s="36">
        <v>10929.75</v>
      </c>
      <c r="G51" s="31" t="s">
        <v>18</v>
      </c>
    </row>
    <row r="52" spans="1:7" s="3" customFormat="1" ht="15.75">
      <c r="A52" s="47">
        <v>45455</v>
      </c>
      <c r="B52" s="49" t="s">
        <v>359</v>
      </c>
      <c r="C52" s="47">
        <v>45455</v>
      </c>
      <c r="D52" s="48" t="s">
        <v>350</v>
      </c>
      <c r="E52" s="48" t="s">
        <v>520</v>
      </c>
      <c r="F52" s="36">
        <v>997100</v>
      </c>
      <c r="G52" s="31" t="s">
        <v>18</v>
      </c>
    </row>
    <row r="53" spans="1:7" s="3" customFormat="1" ht="15.75">
      <c r="A53" s="47">
        <v>45400</v>
      </c>
      <c r="B53" s="49" t="s">
        <v>352</v>
      </c>
      <c r="C53" s="47">
        <v>45400</v>
      </c>
      <c r="D53" s="48" t="s">
        <v>105</v>
      </c>
      <c r="E53" s="48" t="s">
        <v>289</v>
      </c>
      <c r="F53" s="36">
        <v>11440.69</v>
      </c>
      <c r="G53" s="31" t="s">
        <v>18</v>
      </c>
    </row>
    <row r="54" spans="1:7" s="3" customFormat="1" ht="15.75">
      <c r="A54" s="47">
        <v>45432</v>
      </c>
      <c r="B54" s="49" t="s">
        <v>423</v>
      </c>
      <c r="C54" s="47">
        <v>45432</v>
      </c>
      <c r="D54" s="48" t="s">
        <v>204</v>
      </c>
      <c r="E54" s="48" t="s">
        <v>424</v>
      </c>
      <c r="F54" s="36">
        <v>9600</v>
      </c>
      <c r="G54" s="31" t="s">
        <v>18</v>
      </c>
    </row>
    <row r="55" spans="1:7" s="3" customFormat="1" ht="15.75">
      <c r="A55" s="47">
        <v>45432</v>
      </c>
      <c r="B55" s="49" t="s">
        <v>425</v>
      </c>
      <c r="C55" s="47">
        <v>45432</v>
      </c>
      <c r="D55" s="48" t="s">
        <v>204</v>
      </c>
      <c r="E55" s="48" t="s">
        <v>426</v>
      </c>
      <c r="F55" s="36">
        <v>12000</v>
      </c>
      <c r="G55" s="31" t="s">
        <v>18</v>
      </c>
    </row>
    <row r="56" spans="1:7" s="3" customFormat="1" ht="15.75">
      <c r="A56" s="47">
        <v>45432</v>
      </c>
      <c r="B56" s="49" t="s">
        <v>427</v>
      </c>
      <c r="C56" s="47">
        <v>45432</v>
      </c>
      <c r="D56" s="48" t="s">
        <v>204</v>
      </c>
      <c r="E56" s="48" t="s">
        <v>428</v>
      </c>
      <c r="F56" s="36">
        <v>19200</v>
      </c>
      <c r="G56" s="31" t="s">
        <v>18</v>
      </c>
    </row>
    <row r="57" spans="1:7" s="3" customFormat="1" ht="15.75">
      <c r="A57" s="47">
        <v>45443</v>
      </c>
      <c r="B57" s="49" t="s">
        <v>429</v>
      </c>
      <c r="C57" s="47">
        <v>45443</v>
      </c>
      <c r="D57" s="48" t="s">
        <v>204</v>
      </c>
      <c r="E57" s="48" t="s">
        <v>426</v>
      </c>
      <c r="F57" s="36">
        <v>12000</v>
      </c>
      <c r="G57" s="31" t="s">
        <v>18</v>
      </c>
    </row>
    <row r="58" spans="1:7" s="3" customFormat="1" ht="15.75">
      <c r="A58" s="47">
        <v>45443</v>
      </c>
      <c r="B58" s="49" t="s">
        <v>430</v>
      </c>
      <c r="C58" s="47">
        <v>45443</v>
      </c>
      <c r="D58" s="48" t="s">
        <v>204</v>
      </c>
      <c r="E58" s="48" t="s">
        <v>431</v>
      </c>
      <c r="F58" s="36">
        <v>5000</v>
      </c>
      <c r="G58" s="31" t="s">
        <v>18</v>
      </c>
    </row>
    <row r="59" spans="1:7" s="3" customFormat="1" ht="15.75">
      <c r="A59" s="47">
        <v>45443</v>
      </c>
      <c r="B59" s="49" t="s">
        <v>432</v>
      </c>
      <c r="C59" s="47">
        <v>45443</v>
      </c>
      <c r="D59" s="48" t="s">
        <v>204</v>
      </c>
      <c r="E59" s="48" t="s">
        <v>433</v>
      </c>
      <c r="F59" s="36">
        <v>35999.990000000005</v>
      </c>
      <c r="G59" s="31" t="s">
        <v>18</v>
      </c>
    </row>
    <row r="60" spans="1:7" s="3" customFormat="1" ht="30.75" customHeight="1">
      <c r="A60" s="47">
        <v>45443</v>
      </c>
      <c r="B60" s="49" t="s">
        <v>434</v>
      </c>
      <c r="C60" s="47">
        <v>45443</v>
      </c>
      <c r="D60" s="48" t="s">
        <v>204</v>
      </c>
      <c r="E60" s="48" t="s">
        <v>424</v>
      </c>
      <c r="F60" s="36">
        <v>9600</v>
      </c>
      <c r="G60" s="31" t="s">
        <v>18</v>
      </c>
    </row>
    <row r="61" spans="1:7" s="3" customFormat="1" ht="15.75">
      <c r="A61" s="47">
        <v>45443</v>
      </c>
      <c r="B61" s="49" t="s">
        <v>435</v>
      </c>
      <c r="C61" s="47">
        <v>45443</v>
      </c>
      <c r="D61" s="48" t="s">
        <v>204</v>
      </c>
      <c r="E61" s="48" t="s">
        <v>436</v>
      </c>
      <c r="F61" s="36">
        <v>16800</v>
      </c>
      <c r="G61" s="31" t="s">
        <v>18</v>
      </c>
    </row>
    <row r="62" spans="1:7" s="3" customFormat="1" ht="15.75">
      <c r="A62" s="47">
        <v>45455</v>
      </c>
      <c r="B62" s="49" t="s">
        <v>521</v>
      </c>
      <c r="C62" s="47">
        <v>45455</v>
      </c>
      <c r="D62" s="48" t="s">
        <v>204</v>
      </c>
      <c r="E62" s="48" t="s">
        <v>426</v>
      </c>
      <c r="F62" s="36">
        <v>12000</v>
      </c>
      <c r="G62" s="31" t="s">
        <v>18</v>
      </c>
    </row>
    <row r="63" spans="1:7" s="3" customFormat="1" ht="15.75">
      <c r="A63" s="47">
        <v>45455</v>
      </c>
      <c r="B63" s="49" t="s">
        <v>106</v>
      </c>
      <c r="C63" s="47">
        <v>45455</v>
      </c>
      <c r="D63" s="48" t="s">
        <v>204</v>
      </c>
      <c r="E63" s="48" t="s">
        <v>522</v>
      </c>
      <c r="F63" s="36">
        <v>24000</v>
      </c>
      <c r="G63" s="31" t="s">
        <v>18</v>
      </c>
    </row>
    <row r="64" spans="1:7" s="3" customFormat="1" ht="15.75">
      <c r="A64" s="47">
        <v>45456</v>
      </c>
      <c r="B64" s="49" t="s">
        <v>170</v>
      </c>
      <c r="C64" s="47">
        <v>45456</v>
      </c>
      <c r="D64" s="48" t="s">
        <v>204</v>
      </c>
      <c r="E64" s="48" t="s">
        <v>522</v>
      </c>
      <c r="F64" s="36">
        <v>24000</v>
      </c>
      <c r="G64" s="31" t="s">
        <v>18</v>
      </c>
    </row>
    <row r="65" spans="1:7" s="3" customFormat="1" ht="15.75">
      <c r="A65" s="47">
        <v>45457</v>
      </c>
      <c r="B65" s="49" t="s">
        <v>523</v>
      </c>
      <c r="C65" s="47">
        <v>45457</v>
      </c>
      <c r="D65" s="48" t="s">
        <v>204</v>
      </c>
      <c r="E65" s="48" t="s">
        <v>424</v>
      </c>
      <c r="F65" s="36">
        <v>9600</v>
      </c>
      <c r="G65" s="31" t="s">
        <v>18</v>
      </c>
    </row>
    <row r="66" spans="1:7" s="3" customFormat="1" ht="15.75">
      <c r="A66" s="47">
        <v>45457</v>
      </c>
      <c r="B66" s="49" t="s">
        <v>524</v>
      </c>
      <c r="C66" s="47">
        <v>45457</v>
      </c>
      <c r="D66" s="48" t="s">
        <v>204</v>
      </c>
      <c r="E66" s="48" t="s">
        <v>522</v>
      </c>
      <c r="F66" s="36">
        <v>24000</v>
      </c>
      <c r="G66" s="31" t="s">
        <v>18</v>
      </c>
    </row>
    <row r="67" spans="1:7" s="3" customFormat="1" ht="15.75">
      <c r="A67" s="47">
        <v>45461</v>
      </c>
      <c r="B67" s="49" t="s">
        <v>525</v>
      </c>
      <c r="C67" s="47">
        <v>45461</v>
      </c>
      <c r="D67" s="48" t="s">
        <v>204</v>
      </c>
      <c r="E67" s="48" t="s">
        <v>526</v>
      </c>
      <c r="F67" s="35">
        <v>5760</v>
      </c>
      <c r="G67" s="31" t="s">
        <v>18</v>
      </c>
    </row>
    <row r="68" spans="1:7" s="3" customFormat="1" ht="15.75">
      <c r="A68" s="47">
        <v>45471</v>
      </c>
      <c r="B68" s="49" t="s">
        <v>527</v>
      </c>
      <c r="C68" s="47">
        <v>45471</v>
      </c>
      <c r="D68" s="48" t="s">
        <v>204</v>
      </c>
      <c r="E68" s="48" t="s">
        <v>424</v>
      </c>
      <c r="F68" s="36">
        <v>9600</v>
      </c>
      <c r="G68" s="31" t="s">
        <v>18</v>
      </c>
    </row>
    <row r="69" spans="1:7" s="3" customFormat="1" ht="50.25" customHeight="1">
      <c r="A69" s="47">
        <v>45469</v>
      </c>
      <c r="B69" s="49" t="s">
        <v>528</v>
      </c>
      <c r="C69" s="47">
        <v>45469</v>
      </c>
      <c r="D69" s="48" t="s">
        <v>204</v>
      </c>
      <c r="E69" s="48" t="s">
        <v>428</v>
      </c>
      <c r="F69" s="36">
        <v>19200</v>
      </c>
      <c r="G69" s="31" t="s">
        <v>18</v>
      </c>
    </row>
    <row r="70" spans="1:7" s="3" customFormat="1" ht="59.25" customHeight="1">
      <c r="A70" s="47">
        <v>45471</v>
      </c>
      <c r="B70" s="49" t="s">
        <v>529</v>
      </c>
      <c r="C70" s="47">
        <v>45471</v>
      </c>
      <c r="D70" s="48" t="s">
        <v>204</v>
      </c>
      <c r="E70" s="48" t="s">
        <v>436</v>
      </c>
      <c r="F70" s="40">
        <v>16800</v>
      </c>
      <c r="G70" s="31" t="s">
        <v>18</v>
      </c>
    </row>
    <row r="71" spans="1:7" s="3" customFormat="1" ht="52.5" customHeight="1">
      <c r="A71" s="47">
        <v>45471</v>
      </c>
      <c r="B71" s="49" t="s">
        <v>139</v>
      </c>
      <c r="C71" s="47">
        <v>45471</v>
      </c>
      <c r="D71" s="48" t="s">
        <v>204</v>
      </c>
      <c r="E71" s="48" t="s">
        <v>530</v>
      </c>
      <c r="F71" s="40">
        <v>61600</v>
      </c>
      <c r="G71" s="31" t="s">
        <v>18</v>
      </c>
    </row>
    <row r="72" spans="1:7" s="3" customFormat="1" ht="31.5">
      <c r="A72" s="47">
        <v>44074</v>
      </c>
      <c r="B72" s="49" t="s">
        <v>47</v>
      </c>
      <c r="C72" s="47">
        <v>44074</v>
      </c>
      <c r="D72" s="48" t="s">
        <v>45</v>
      </c>
      <c r="E72" s="48" t="s">
        <v>46</v>
      </c>
      <c r="F72" s="40">
        <v>44000</v>
      </c>
      <c r="G72" s="31" t="s">
        <v>18</v>
      </c>
    </row>
    <row r="73" spans="1:7" s="3" customFormat="1" ht="15.75">
      <c r="A73" s="47">
        <v>45446</v>
      </c>
      <c r="B73" s="49" t="s">
        <v>443</v>
      </c>
      <c r="C73" s="47">
        <v>45446</v>
      </c>
      <c r="D73" s="48" t="s">
        <v>306</v>
      </c>
      <c r="E73" s="48" t="s">
        <v>510</v>
      </c>
      <c r="F73" s="40">
        <v>135110</v>
      </c>
      <c r="G73" s="31" t="s">
        <v>18</v>
      </c>
    </row>
    <row r="74" spans="1:7" s="3" customFormat="1" ht="32.25" customHeight="1">
      <c r="A74" s="47">
        <v>45453</v>
      </c>
      <c r="B74" s="49" t="s">
        <v>466</v>
      </c>
      <c r="C74" s="47">
        <v>45453</v>
      </c>
      <c r="D74" s="48" t="s">
        <v>306</v>
      </c>
      <c r="E74" s="48" t="s">
        <v>510</v>
      </c>
      <c r="F74" s="40">
        <v>121540</v>
      </c>
      <c r="G74" s="31" t="s">
        <v>18</v>
      </c>
    </row>
    <row r="75" spans="1:7" s="3" customFormat="1" ht="47.25">
      <c r="A75" s="47">
        <v>44978</v>
      </c>
      <c r="B75" s="49" t="s">
        <v>90</v>
      </c>
      <c r="C75" s="47">
        <v>44978</v>
      </c>
      <c r="D75" s="48" t="s">
        <v>87</v>
      </c>
      <c r="E75" s="48" t="s">
        <v>88</v>
      </c>
      <c r="F75" s="40">
        <v>387040</v>
      </c>
      <c r="G75" s="31" t="s">
        <v>18</v>
      </c>
    </row>
    <row r="76" spans="1:7" s="3" customFormat="1" ht="31.5">
      <c r="A76" s="47">
        <v>45406</v>
      </c>
      <c r="B76" s="49" t="s">
        <v>438</v>
      </c>
      <c r="C76" s="47">
        <v>45406</v>
      </c>
      <c r="D76" s="48" t="s">
        <v>437</v>
      </c>
      <c r="E76" s="48" t="s">
        <v>439</v>
      </c>
      <c r="F76" s="40">
        <v>176351</v>
      </c>
      <c r="G76" s="31" t="s">
        <v>18</v>
      </c>
    </row>
    <row r="77" spans="1:7" s="13" customFormat="1" ht="31.5">
      <c r="A77" s="47">
        <v>45432</v>
      </c>
      <c r="B77" s="49" t="s">
        <v>325</v>
      </c>
      <c r="C77" s="47">
        <v>45432</v>
      </c>
      <c r="D77" s="48" t="s">
        <v>437</v>
      </c>
      <c r="E77" s="48" t="s">
        <v>440</v>
      </c>
      <c r="F77" s="20">
        <v>88556</v>
      </c>
      <c r="G77" s="31" t="s">
        <v>18</v>
      </c>
    </row>
    <row r="78" spans="1:7" s="13" customFormat="1" ht="31.5">
      <c r="A78" s="47">
        <v>45425</v>
      </c>
      <c r="B78" s="49" t="s">
        <v>232</v>
      </c>
      <c r="C78" s="47">
        <v>45425</v>
      </c>
      <c r="D78" s="48" t="s">
        <v>437</v>
      </c>
      <c r="E78" s="48" t="s">
        <v>440</v>
      </c>
      <c r="F78" s="20">
        <v>133399</v>
      </c>
      <c r="G78" s="31" t="s">
        <v>18</v>
      </c>
    </row>
    <row r="79" spans="1:7" s="13" customFormat="1" ht="31.5">
      <c r="A79" s="47">
        <v>45436</v>
      </c>
      <c r="B79" s="49" t="s">
        <v>441</v>
      </c>
      <c r="C79" s="47">
        <v>45436</v>
      </c>
      <c r="D79" s="48" t="s">
        <v>437</v>
      </c>
      <c r="E79" s="48" t="s">
        <v>440</v>
      </c>
      <c r="F79" s="20">
        <v>51566</v>
      </c>
      <c r="G79" s="31" t="s">
        <v>18</v>
      </c>
    </row>
    <row r="80" spans="1:7" s="13" customFormat="1" ht="31.5">
      <c r="A80" s="47">
        <v>45414</v>
      </c>
      <c r="B80" s="49" t="s">
        <v>443</v>
      </c>
      <c r="C80" s="47">
        <v>45414</v>
      </c>
      <c r="D80" s="48" t="s">
        <v>442</v>
      </c>
      <c r="E80" s="48" t="s">
        <v>444</v>
      </c>
      <c r="F80" s="20">
        <v>1052408.96</v>
      </c>
      <c r="G80" s="31" t="s">
        <v>18</v>
      </c>
    </row>
    <row r="81" spans="1:7" s="13" customFormat="1" ht="31.5">
      <c r="A81" s="47">
        <v>45425</v>
      </c>
      <c r="B81" s="49" t="s">
        <v>310</v>
      </c>
      <c r="C81" s="47">
        <v>45425</v>
      </c>
      <c r="D81" s="48" t="s">
        <v>442</v>
      </c>
      <c r="E81" s="48" t="s">
        <v>444</v>
      </c>
      <c r="F81" s="20">
        <v>67175.040000000008</v>
      </c>
      <c r="G81" s="31" t="s">
        <v>18</v>
      </c>
    </row>
    <row r="82" spans="1:7" s="13" customFormat="1" ht="15.75">
      <c r="A82" s="47">
        <v>45420</v>
      </c>
      <c r="B82" s="49" t="s">
        <v>445</v>
      </c>
      <c r="C82" s="47">
        <v>45420</v>
      </c>
      <c r="D82" s="48" t="s">
        <v>150</v>
      </c>
      <c r="E82" s="48" t="s">
        <v>446</v>
      </c>
      <c r="F82" s="20">
        <v>238950</v>
      </c>
      <c r="G82" s="31" t="s">
        <v>18</v>
      </c>
    </row>
    <row r="83" spans="1:7" s="13" customFormat="1" ht="15.75">
      <c r="A83" s="47">
        <v>45377</v>
      </c>
      <c r="B83" s="49" t="s">
        <v>448</v>
      </c>
      <c r="C83" s="47">
        <v>45377</v>
      </c>
      <c r="D83" s="48" t="s">
        <v>447</v>
      </c>
      <c r="E83" s="48" t="s">
        <v>449</v>
      </c>
      <c r="F83" s="20">
        <v>71744</v>
      </c>
      <c r="G83" s="31" t="s">
        <v>18</v>
      </c>
    </row>
    <row r="84" spans="1:7" s="13" customFormat="1" ht="15.75">
      <c r="A84" s="47">
        <v>45414</v>
      </c>
      <c r="B84" s="49" t="s">
        <v>450</v>
      </c>
      <c r="C84" s="47">
        <v>45414</v>
      </c>
      <c r="D84" s="48" t="s">
        <v>216</v>
      </c>
      <c r="E84" s="48" t="s">
        <v>218</v>
      </c>
      <c r="F84" s="20">
        <v>3500000</v>
      </c>
      <c r="G84" s="31" t="s">
        <v>18</v>
      </c>
    </row>
    <row r="85" spans="1:7" s="13" customFormat="1" ht="15.75">
      <c r="A85" s="47">
        <v>45392</v>
      </c>
      <c r="B85" s="49" t="s">
        <v>452</v>
      </c>
      <c r="C85" s="47">
        <v>45392</v>
      </c>
      <c r="D85" s="48" t="s">
        <v>451</v>
      </c>
      <c r="E85" s="48" t="s">
        <v>453</v>
      </c>
      <c r="F85" s="20">
        <v>11800</v>
      </c>
      <c r="G85" s="31" t="s">
        <v>18</v>
      </c>
    </row>
    <row r="86" spans="1:7" s="13" customFormat="1" ht="31.5">
      <c r="A86" s="47">
        <v>45392</v>
      </c>
      <c r="B86" s="49" t="s">
        <v>454</v>
      </c>
      <c r="C86" s="47">
        <v>45392</v>
      </c>
      <c r="D86" s="48" t="s">
        <v>451</v>
      </c>
      <c r="E86" s="48" t="s">
        <v>455</v>
      </c>
      <c r="F86" s="20">
        <v>39165.379999999997</v>
      </c>
      <c r="G86" s="31" t="s">
        <v>18</v>
      </c>
    </row>
    <row r="87" spans="1:7" s="13" customFormat="1" ht="31.5">
      <c r="A87" s="47">
        <v>43160</v>
      </c>
      <c r="B87" s="49" t="s">
        <v>42</v>
      </c>
      <c r="C87" s="47">
        <v>43160</v>
      </c>
      <c r="D87" s="48" t="s">
        <v>51</v>
      </c>
      <c r="E87" s="48" t="s">
        <v>52</v>
      </c>
      <c r="F87" s="20">
        <v>3788.14</v>
      </c>
      <c r="G87" s="31" t="s">
        <v>18</v>
      </c>
    </row>
    <row r="88" spans="1:7" s="13" customFormat="1" ht="31.5">
      <c r="A88" s="47">
        <v>43252</v>
      </c>
      <c r="B88" s="49" t="s">
        <v>42</v>
      </c>
      <c r="C88" s="47">
        <v>43252</v>
      </c>
      <c r="D88" s="48" t="s">
        <v>51</v>
      </c>
      <c r="E88" s="48" t="s">
        <v>53</v>
      </c>
      <c r="F88" s="20">
        <v>3788.14</v>
      </c>
      <c r="G88" s="31" t="s">
        <v>18</v>
      </c>
    </row>
    <row r="89" spans="1:7" s="13" customFormat="1" ht="31.5">
      <c r="A89" s="47">
        <v>43344</v>
      </c>
      <c r="B89" s="49" t="s">
        <v>42</v>
      </c>
      <c r="C89" s="47">
        <v>43344</v>
      </c>
      <c r="D89" s="48" t="s">
        <v>51</v>
      </c>
      <c r="E89" s="48" t="s">
        <v>54</v>
      </c>
      <c r="F89" s="20">
        <v>3788.14</v>
      </c>
      <c r="G89" s="31" t="s">
        <v>18</v>
      </c>
    </row>
    <row r="90" spans="1:7" s="13" customFormat="1" ht="31.5">
      <c r="A90" s="47">
        <v>43435</v>
      </c>
      <c r="B90" s="49" t="s">
        <v>42</v>
      </c>
      <c r="C90" s="47">
        <v>43435</v>
      </c>
      <c r="D90" s="48" t="s">
        <v>51</v>
      </c>
      <c r="E90" s="48" t="s">
        <v>55</v>
      </c>
      <c r="F90" s="20">
        <v>3788.14</v>
      </c>
      <c r="G90" s="31" t="s">
        <v>18</v>
      </c>
    </row>
    <row r="91" spans="1:7" s="13" customFormat="1" ht="31.5">
      <c r="A91" s="47">
        <v>43525</v>
      </c>
      <c r="B91" s="49" t="s">
        <v>42</v>
      </c>
      <c r="C91" s="47">
        <v>43525</v>
      </c>
      <c r="D91" s="48" t="s">
        <v>51</v>
      </c>
      <c r="E91" s="48" t="s">
        <v>52</v>
      </c>
      <c r="F91" s="20">
        <v>3788.14</v>
      </c>
      <c r="G91" s="31" t="s">
        <v>18</v>
      </c>
    </row>
    <row r="92" spans="1:7" s="13" customFormat="1" ht="31.5">
      <c r="A92" s="47">
        <v>43617</v>
      </c>
      <c r="B92" s="49" t="s">
        <v>42</v>
      </c>
      <c r="C92" s="47">
        <v>43617</v>
      </c>
      <c r="D92" s="48" t="s">
        <v>51</v>
      </c>
      <c r="E92" s="48" t="s">
        <v>53</v>
      </c>
      <c r="F92" s="20">
        <v>3788.14</v>
      </c>
      <c r="G92" s="31" t="s">
        <v>18</v>
      </c>
    </row>
    <row r="93" spans="1:7" s="13" customFormat="1" ht="31.5">
      <c r="A93" s="47">
        <v>43709</v>
      </c>
      <c r="B93" s="49" t="s">
        <v>42</v>
      </c>
      <c r="C93" s="47">
        <v>43709</v>
      </c>
      <c r="D93" s="48" t="s">
        <v>51</v>
      </c>
      <c r="E93" s="48" t="s">
        <v>57</v>
      </c>
      <c r="F93" s="20">
        <v>4182</v>
      </c>
      <c r="G93" s="31" t="s">
        <v>18</v>
      </c>
    </row>
    <row r="94" spans="1:7" s="13" customFormat="1" ht="31.5">
      <c r="A94" s="47">
        <v>43800</v>
      </c>
      <c r="B94" s="49" t="s">
        <v>42</v>
      </c>
      <c r="C94" s="47">
        <v>43800</v>
      </c>
      <c r="D94" s="48" t="s">
        <v>51</v>
      </c>
      <c r="E94" s="48" t="s">
        <v>58</v>
      </c>
      <c r="F94" s="20">
        <v>19170</v>
      </c>
      <c r="G94" s="31" t="s">
        <v>18</v>
      </c>
    </row>
    <row r="95" spans="1:7" s="13" customFormat="1" ht="31.5">
      <c r="A95" s="47">
        <v>43800</v>
      </c>
      <c r="B95" s="49" t="s">
        <v>42</v>
      </c>
      <c r="C95" s="47">
        <v>43800</v>
      </c>
      <c r="D95" s="48" t="s">
        <v>51</v>
      </c>
      <c r="E95" s="48" t="s">
        <v>59</v>
      </c>
      <c r="F95" s="20">
        <v>4182</v>
      </c>
      <c r="G95" s="31" t="s">
        <v>18</v>
      </c>
    </row>
    <row r="96" spans="1:7" s="13" customFormat="1" ht="31.5">
      <c r="A96" s="47">
        <v>43891</v>
      </c>
      <c r="B96" s="49" t="s">
        <v>42</v>
      </c>
      <c r="C96" s="47">
        <v>43891</v>
      </c>
      <c r="D96" s="48" t="s">
        <v>51</v>
      </c>
      <c r="E96" s="48" t="s">
        <v>60</v>
      </c>
      <c r="F96" s="20">
        <v>4182</v>
      </c>
      <c r="G96" s="31" t="s">
        <v>18</v>
      </c>
    </row>
    <row r="97" spans="1:7" s="13" customFormat="1" ht="31.5">
      <c r="A97" s="47">
        <v>44049</v>
      </c>
      <c r="B97" s="49" t="s">
        <v>42</v>
      </c>
      <c r="C97" s="47">
        <v>44049</v>
      </c>
      <c r="D97" s="48" t="s">
        <v>61</v>
      </c>
      <c r="E97" s="48" t="s">
        <v>62</v>
      </c>
      <c r="F97" s="20">
        <v>29834</v>
      </c>
      <c r="G97" s="31" t="s">
        <v>18</v>
      </c>
    </row>
    <row r="98" spans="1:7" s="13" customFormat="1" ht="31.5">
      <c r="A98" s="47">
        <v>44049</v>
      </c>
      <c r="B98" s="49" t="s">
        <v>42</v>
      </c>
      <c r="C98" s="47">
        <v>44049</v>
      </c>
      <c r="D98" s="48" t="s">
        <v>61</v>
      </c>
      <c r="E98" s="48" t="s">
        <v>63</v>
      </c>
      <c r="F98" s="20">
        <v>19234</v>
      </c>
      <c r="G98" s="31" t="s">
        <v>18</v>
      </c>
    </row>
    <row r="99" spans="1:7" s="13" customFormat="1" ht="15.75">
      <c r="A99" s="47">
        <v>44131</v>
      </c>
      <c r="B99" s="49" t="s">
        <v>64</v>
      </c>
      <c r="C99" s="47">
        <v>44131</v>
      </c>
      <c r="D99" s="48" t="s">
        <v>65</v>
      </c>
      <c r="E99" s="48" t="s">
        <v>66</v>
      </c>
      <c r="F99" s="20">
        <v>120138.7</v>
      </c>
      <c r="G99" s="31" t="s">
        <v>18</v>
      </c>
    </row>
    <row r="100" spans="1:7" s="13" customFormat="1" ht="31.5">
      <c r="A100" s="47">
        <v>45173</v>
      </c>
      <c r="B100" s="49" t="s">
        <v>112</v>
      </c>
      <c r="C100" s="47">
        <v>45173</v>
      </c>
      <c r="D100" s="48" t="s">
        <v>117</v>
      </c>
      <c r="E100" s="48" t="s">
        <v>113</v>
      </c>
      <c r="F100" s="20">
        <v>346259.20000000001</v>
      </c>
      <c r="G100" s="31" t="s">
        <v>18</v>
      </c>
    </row>
    <row r="101" spans="1:7" s="13" customFormat="1" ht="15.75">
      <c r="A101" s="47">
        <v>45459</v>
      </c>
      <c r="B101" s="49" t="s">
        <v>532</v>
      </c>
      <c r="C101" s="47">
        <v>45459</v>
      </c>
      <c r="D101" s="48" t="s">
        <v>531</v>
      </c>
      <c r="E101" s="48" t="s">
        <v>533</v>
      </c>
      <c r="F101" s="20">
        <v>26694</v>
      </c>
      <c r="G101" s="31" t="s">
        <v>18</v>
      </c>
    </row>
    <row r="102" spans="1:7" s="13" customFormat="1" ht="39" customHeight="1">
      <c r="A102" s="47">
        <v>45413</v>
      </c>
      <c r="B102" s="49" t="s">
        <v>72</v>
      </c>
      <c r="C102" s="47">
        <v>45413</v>
      </c>
      <c r="D102" s="48" t="s">
        <v>456</v>
      </c>
      <c r="E102" s="48" t="s">
        <v>457</v>
      </c>
      <c r="F102" s="20">
        <v>22000</v>
      </c>
      <c r="G102" s="31" t="s">
        <v>18</v>
      </c>
    </row>
    <row r="103" spans="1:7" s="13" customFormat="1" ht="15.75">
      <c r="A103" s="47">
        <v>45435</v>
      </c>
      <c r="B103" s="49" t="s">
        <v>534</v>
      </c>
      <c r="C103" s="47">
        <v>45435</v>
      </c>
      <c r="D103" s="48" t="s">
        <v>456</v>
      </c>
      <c r="E103" s="48" t="s">
        <v>535</v>
      </c>
      <c r="F103" s="20">
        <v>15500</v>
      </c>
      <c r="G103" s="31" t="s">
        <v>18</v>
      </c>
    </row>
    <row r="104" spans="1:7" s="13" customFormat="1" ht="15.75">
      <c r="A104" s="47">
        <v>45436</v>
      </c>
      <c r="B104" s="49" t="s">
        <v>41</v>
      </c>
      <c r="C104" s="47">
        <v>45436</v>
      </c>
      <c r="D104" s="48" t="s">
        <v>456</v>
      </c>
      <c r="E104" s="48" t="s">
        <v>536</v>
      </c>
      <c r="F104" s="20">
        <v>30680</v>
      </c>
      <c r="G104" s="31" t="s">
        <v>18</v>
      </c>
    </row>
    <row r="105" spans="1:7" s="13" customFormat="1" ht="15.75">
      <c r="A105" s="47">
        <v>45343</v>
      </c>
      <c r="B105" s="49" t="s">
        <v>459</v>
      </c>
      <c r="C105" s="47">
        <v>45343</v>
      </c>
      <c r="D105" s="48" t="s">
        <v>458</v>
      </c>
      <c r="E105" s="48" t="s">
        <v>377</v>
      </c>
      <c r="F105" s="20">
        <v>185708.4</v>
      </c>
      <c r="G105" s="31" t="s">
        <v>18</v>
      </c>
    </row>
    <row r="106" spans="1:7" s="13" customFormat="1" ht="15.75">
      <c r="A106" s="47">
        <v>45394</v>
      </c>
      <c r="B106" s="49" t="s">
        <v>460</v>
      </c>
      <c r="C106" s="47">
        <v>45394</v>
      </c>
      <c r="D106" s="48" t="s">
        <v>458</v>
      </c>
      <c r="E106" s="48" t="s">
        <v>377</v>
      </c>
      <c r="F106" s="20">
        <v>31482.400000000001</v>
      </c>
      <c r="G106" s="31" t="s">
        <v>18</v>
      </c>
    </row>
    <row r="107" spans="1:7" s="13" customFormat="1" ht="31.5">
      <c r="A107" s="47">
        <v>45422</v>
      </c>
      <c r="B107" s="49" t="s">
        <v>461</v>
      </c>
      <c r="C107" s="47">
        <v>45422</v>
      </c>
      <c r="D107" s="48" t="s">
        <v>159</v>
      </c>
      <c r="E107" s="48" t="s">
        <v>462</v>
      </c>
      <c r="F107" s="20">
        <v>205000</v>
      </c>
      <c r="G107" s="31" t="s">
        <v>18</v>
      </c>
    </row>
    <row r="108" spans="1:7" s="13" customFormat="1" ht="15.75">
      <c r="A108" s="47">
        <v>45435</v>
      </c>
      <c r="B108" s="49" t="s">
        <v>463</v>
      </c>
      <c r="C108" s="47">
        <v>45435</v>
      </c>
      <c r="D108" s="48" t="s">
        <v>159</v>
      </c>
      <c r="E108" s="48" t="s">
        <v>464</v>
      </c>
      <c r="F108" s="20">
        <v>304012.79999999999</v>
      </c>
      <c r="G108" s="31" t="s">
        <v>18</v>
      </c>
    </row>
    <row r="109" spans="1:7" s="13" customFormat="1" ht="15.75">
      <c r="A109" s="47">
        <v>45426</v>
      </c>
      <c r="B109" s="49" t="s">
        <v>466</v>
      </c>
      <c r="C109" s="47">
        <v>45426</v>
      </c>
      <c r="D109" s="48" t="s">
        <v>465</v>
      </c>
      <c r="E109" s="48" t="s">
        <v>467</v>
      </c>
      <c r="F109" s="20">
        <v>167281</v>
      </c>
      <c r="G109" s="31" t="s">
        <v>18</v>
      </c>
    </row>
    <row r="110" spans="1:7" s="13" customFormat="1" ht="47.25">
      <c r="A110" s="47">
        <v>44469</v>
      </c>
      <c r="B110" s="49" t="s">
        <v>71</v>
      </c>
      <c r="C110" s="47">
        <v>44469</v>
      </c>
      <c r="D110" s="48" t="s">
        <v>67</v>
      </c>
      <c r="E110" s="48" t="s">
        <v>68</v>
      </c>
      <c r="F110" s="20">
        <v>2596</v>
      </c>
      <c r="G110" s="31" t="s">
        <v>18</v>
      </c>
    </row>
    <row r="111" spans="1:7" s="13" customFormat="1" ht="31.5">
      <c r="A111" s="47">
        <v>44503</v>
      </c>
      <c r="B111" s="49" t="s">
        <v>72</v>
      </c>
      <c r="C111" s="47">
        <v>44503</v>
      </c>
      <c r="D111" s="48" t="s">
        <v>67</v>
      </c>
      <c r="E111" s="48" t="s">
        <v>69</v>
      </c>
      <c r="F111" s="20">
        <v>7670</v>
      </c>
      <c r="G111" s="31" t="s">
        <v>18</v>
      </c>
    </row>
    <row r="112" spans="1:7" s="13" customFormat="1" ht="31.5">
      <c r="A112" s="47">
        <v>44503</v>
      </c>
      <c r="B112" s="49" t="s">
        <v>41</v>
      </c>
      <c r="C112" s="47">
        <v>44503</v>
      </c>
      <c r="D112" s="48" t="s">
        <v>67</v>
      </c>
      <c r="E112" s="48" t="s">
        <v>70</v>
      </c>
      <c r="F112" s="20">
        <v>1416</v>
      </c>
      <c r="G112" s="31" t="s">
        <v>18</v>
      </c>
    </row>
    <row r="113" spans="1:7" s="13" customFormat="1" ht="15.75">
      <c r="A113" s="47">
        <v>45397</v>
      </c>
      <c r="B113" s="49" t="s">
        <v>468</v>
      </c>
      <c r="C113" s="47">
        <v>45397</v>
      </c>
      <c r="D113" s="48" t="s">
        <v>228</v>
      </c>
      <c r="E113" s="48" t="s">
        <v>282</v>
      </c>
      <c r="F113" s="20">
        <v>34442.769999999997</v>
      </c>
      <c r="G113" s="31" t="s">
        <v>18</v>
      </c>
    </row>
    <row r="114" spans="1:7" s="13" customFormat="1" ht="15.75">
      <c r="A114" s="47">
        <v>45421</v>
      </c>
      <c r="B114" s="49" t="s">
        <v>470</v>
      </c>
      <c r="C114" s="47">
        <v>45421</v>
      </c>
      <c r="D114" s="48" t="s">
        <v>469</v>
      </c>
      <c r="E114" s="48" t="s">
        <v>471</v>
      </c>
      <c r="F114" s="20">
        <v>50000</v>
      </c>
      <c r="G114" s="31" t="s">
        <v>18</v>
      </c>
    </row>
    <row r="115" spans="1:7" s="13" customFormat="1" ht="31.5">
      <c r="A115" s="47">
        <v>45420</v>
      </c>
      <c r="B115" s="49" t="s">
        <v>367</v>
      </c>
      <c r="C115" s="47">
        <v>45420</v>
      </c>
      <c r="D115" s="48" t="s">
        <v>472</v>
      </c>
      <c r="E115" s="48" t="s">
        <v>473</v>
      </c>
      <c r="F115" s="20">
        <v>231897.59</v>
      </c>
      <c r="G115" s="31" t="s">
        <v>18</v>
      </c>
    </row>
    <row r="116" spans="1:7" s="13" customFormat="1" ht="47.25">
      <c r="A116" s="47">
        <v>45412</v>
      </c>
      <c r="B116" s="49" t="s">
        <v>474</v>
      </c>
      <c r="C116" s="47">
        <v>45412</v>
      </c>
      <c r="D116" s="48" t="s">
        <v>472</v>
      </c>
      <c r="E116" s="48" t="s">
        <v>475</v>
      </c>
      <c r="F116" s="20">
        <v>63023.710000000006</v>
      </c>
      <c r="G116" s="31" t="s">
        <v>18</v>
      </c>
    </row>
    <row r="117" spans="1:7" s="13" customFormat="1" ht="47.25">
      <c r="A117" s="47">
        <v>45426</v>
      </c>
      <c r="B117" s="49" t="s">
        <v>476</v>
      </c>
      <c r="C117" s="47">
        <v>45426</v>
      </c>
      <c r="D117" s="48" t="s">
        <v>472</v>
      </c>
      <c r="E117" s="48" t="s">
        <v>475</v>
      </c>
      <c r="F117" s="20">
        <v>119052.45999999999</v>
      </c>
      <c r="G117" s="31" t="s">
        <v>18</v>
      </c>
    </row>
    <row r="118" spans="1:7" s="13" customFormat="1" ht="31.5">
      <c r="A118" s="47">
        <v>45443</v>
      </c>
      <c r="B118" s="49" t="s">
        <v>477</v>
      </c>
      <c r="C118" s="47">
        <v>45443</v>
      </c>
      <c r="D118" s="48" t="s">
        <v>472</v>
      </c>
      <c r="E118" s="48" t="s">
        <v>478</v>
      </c>
      <c r="F118" s="20">
        <v>2514.6999999999998</v>
      </c>
      <c r="G118" s="31" t="s">
        <v>18</v>
      </c>
    </row>
    <row r="119" spans="1:7" s="13" customFormat="1" ht="31.5">
      <c r="A119" s="47">
        <v>45373</v>
      </c>
      <c r="B119" s="49" t="s">
        <v>320</v>
      </c>
      <c r="C119" s="47">
        <v>45373</v>
      </c>
      <c r="D119" s="48" t="s">
        <v>319</v>
      </c>
      <c r="E119" s="48" t="s">
        <v>321</v>
      </c>
      <c r="F119" s="20">
        <v>62975</v>
      </c>
      <c r="G119" s="31" t="s">
        <v>18</v>
      </c>
    </row>
    <row r="120" spans="1:7" s="13" customFormat="1" ht="31.5">
      <c r="A120" s="47">
        <v>45405</v>
      </c>
      <c r="B120" s="49" t="s">
        <v>379</v>
      </c>
      <c r="C120" s="47">
        <v>45405</v>
      </c>
      <c r="D120" s="48" t="s">
        <v>319</v>
      </c>
      <c r="E120" s="48" t="s">
        <v>321</v>
      </c>
      <c r="F120" s="20">
        <v>212750</v>
      </c>
      <c r="G120" s="31" t="s">
        <v>18</v>
      </c>
    </row>
    <row r="121" spans="1:7" s="13" customFormat="1" ht="31.5">
      <c r="A121" s="47">
        <v>45455</v>
      </c>
      <c r="B121" s="49" t="s">
        <v>537</v>
      </c>
      <c r="C121" s="47">
        <v>45455</v>
      </c>
      <c r="D121" s="48" t="s">
        <v>319</v>
      </c>
      <c r="E121" s="48" t="s">
        <v>321</v>
      </c>
      <c r="F121" s="20">
        <v>198740</v>
      </c>
      <c r="G121" s="31" t="s">
        <v>18</v>
      </c>
    </row>
    <row r="122" spans="1:7" s="13" customFormat="1" ht="31.5">
      <c r="A122" s="47">
        <v>42382</v>
      </c>
      <c r="B122" s="49" t="s">
        <v>42</v>
      </c>
      <c r="C122" s="47">
        <v>42382</v>
      </c>
      <c r="D122" s="48" t="s">
        <v>73</v>
      </c>
      <c r="E122" s="48" t="s">
        <v>74</v>
      </c>
      <c r="F122" s="20">
        <v>99828</v>
      </c>
      <c r="G122" s="31" t="s">
        <v>18</v>
      </c>
    </row>
    <row r="123" spans="1:7" s="13" customFormat="1" ht="15.75">
      <c r="A123" s="47">
        <v>43985</v>
      </c>
      <c r="B123" s="49" t="s">
        <v>77</v>
      </c>
      <c r="C123" s="47">
        <v>43985</v>
      </c>
      <c r="D123" s="48" t="s">
        <v>75</v>
      </c>
      <c r="E123" s="48" t="s">
        <v>76</v>
      </c>
      <c r="F123" s="20">
        <v>28320</v>
      </c>
      <c r="G123" s="31" t="s">
        <v>18</v>
      </c>
    </row>
    <row r="124" spans="1:7" s="13" customFormat="1" ht="15.75">
      <c r="A124" s="47">
        <v>45210</v>
      </c>
      <c r="B124" s="49" t="s">
        <v>121</v>
      </c>
      <c r="C124" s="47">
        <v>45210</v>
      </c>
      <c r="D124" s="48" t="s">
        <v>120</v>
      </c>
      <c r="E124" s="48" t="s">
        <v>122</v>
      </c>
      <c r="F124" s="20">
        <v>1012423.48</v>
      </c>
      <c r="G124" s="31" t="s">
        <v>18</v>
      </c>
    </row>
    <row r="125" spans="1:7" s="13" customFormat="1" ht="15.75">
      <c r="A125" s="47">
        <v>45390</v>
      </c>
      <c r="B125" s="49" t="s">
        <v>380</v>
      </c>
      <c r="C125" s="47">
        <v>45390</v>
      </c>
      <c r="D125" s="48" t="s">
        <v>169</v>
      </c>
      <c r="E125" s="48" t="s">
        <v>381</v>
      </c>
      <c r="F125" s="20">
        <v>10440</v>
      </c>
      <c r="G125" s="31" t="s">
        <v>18</v>
      </c>
    </row>
    <row r="126" spans="1:7" s="13" customFormat="1" ht="47.25">
      <c r="A126" s="47">
        <v>45414</v>
      </c>
      <c r="B126" s="49" t="s">
        <v>479</v>
      </c>
      <c r="C126" s="47">
        <v>45414</v>
      </c>
      <c r="D126" s="48" t="s">
        <v>169</v>
      </c>
      <c r="E126" s="48" t="s">
        <v>480</v>
      </c>
      <c r="F126" s="20">
        <v>253558.64</v>
      </c>
      <c r="G126" s="31" t="s">
        <v>18</v>
      </c>
    </row>
    <row r="127" spans="1:7" s="13" customFormat="1" ht="31.5">
      <c r="A127" s="47">
        <v>45419</v>
      </c>
      <c r="B127" s="49" t="s">
        <v>481</v>
      </c>
      <c r="C127" s="47">
        <v>45419</v>
      </c>
      <c r="D127" s="48" t="s">
        <v>169</v>
      </c>
      <c r="E127" s="48" t="s">
        <v>482</v>
      </c>
      <c r="F127" s="20">
        <v>66280.929999999993</v>
      </c>
      <c r="G127" s="31" t="s">
        <v>18</v>
      </c>
    </row>
    <row r="128" spans="1:7" s="13" customFormat="1" ht="15.75">
      <c r="A128" s="47">
        <v>45419</v>
      </c>
      <c r="B128" s="49" t="s">
        <v>483</v>
      </c>
      <c r="C128" s="47">
        <v>45419</v>
      </c>
      <c r="D128" s="48" t="s">
        <v>169</v>
      </c>
      <c r="E128" s="48" t="s">
        <v>484</v>
      </c>
      <c r="F128" s="20">
        <v>47741.62</v>
      </c>
      <c r="G128" s="31" t="s">
        <v>18</v>
      </c>
    </row>
    <row r="129" spans="1:7" s="13" customFormat="1" ht="15.75">
      <c r="A129" s="47">
        <v>45420</v>
      </c>
      <c r="B129" s="49" t="s">
        <v>485</v>
      </c>
      <c r="C129" s="47">
        <v>45420</v>
      </c>
      <c r="D129" s="48" t="s">
        <v>169</v>
      </c>
      <c r="E129" s="48" t="s">
        <v>486</v>
      </c>
      <c r="F129" s="20">
        <v>57230</v>
      </c>
      <c r="G129" s="31" t="s">
        <v>18</v>
      </c>
    </row>
    <row r="130" spans="1:7" s="13" customFormat="1" ht="15.75">
      <c r="A130" s="47">
        <v>45388</v>
      </c>
      <c r="B130" s="49" t="s">
        <v>488</v>
      </c>
      <c r="C130" s="47">
        <v>45388</v>
      </c>
      <c r="D130" s="48" t="s">
        <v>487</v>
      </c>
      <c r="E130" s="48" t="s">
        <v>282</v>
      </c>
      <c r="F130" s="20">
        <v>89827.44</v>
      </c>
      <c r="G130" s="31" t="s">
        <v>18</v>
      </c>
    </row>
    <row r="131" spans="1:7" s="13" customFormat="1" ht="15.75">
      <c r="A131" s="47">
        <v>45427</v>
      </c>
      <c r="B131" s="49" t="s">
        <v>490</v>
      </c>
      <c r="C131" s="47">
        <v>45427</v>
      </c>
      <c r="D131" s="48" t="s">
        <v>489</v>
      </c>
      <c r="E131" s="48" t="s">
        <v>491</v>
      </c>
      <c r="F131" s="20">
        <v>30455.8</v>
      </c>
      <c r="G131" s="31" t="s">
        <v>18</v>
      </c>
    </row>
    <row r="132" spans="1:7" s="13" customFormat="1" ht="31.5">
      <c r="A132" s="47">
        <v>45400</v>
      </c>
      <c r="B132" s="49" t="s">
        <v>539</v>
      </c>
      <c r="C132" s="47">
        <v>45400</v>
      </c>
      <c r="D132" s="48" t="s">
        <v>538</v>
      </c>
      <c r="E132" s="48" t="s">
        <v>540</v>
      </c>
      <c r="F132" s="20">
        <v>7619.97</v>
      </c>
      <c r="G132" s="31" t="s">
        <v>18</v>
      </c>
    </row>
    <row r="133" spans="1:7" s="13" customFormat="1" ht="31.5">
      <c r="A133" s="47">
        <v>45418</v>
      </c>
      <c r="B133" s="49" t="s">
        <v>493</v>
      </c>
      <c r="C133" s="47">
        <v>45418</v>
      </c>
      <c r="D133" s="48" t="s">
        <v>492</v>
      </c>
      <c r="E133" s="48" t="s">
        <v>494</v>
      </c>
      <c r="F133" s="20">
        <v>70886.14</v>
      </c>
      <c r="G133" s="31" t="s">
        <v>18</v>
      </c>
    </row>
    <row r="134" spans="1:7" s="13" customFormat="1" ht="15.75">
      <c r="A134" s="47">
        <v>45418</v>
      </c>
      <c r="B134" s="49" t="s">
        <v>495</v>
      </c>
      <c r="C134" s="47">
        <v>45418</v>
      </c>
      <c r="D134" s="48" t="s">
        <v>492</v>
      </c>
      <c r="E134" s="48" t="s">
        <v>496</v>
      </c>
      <c r="F134" s="20">
        <v>46903.6</v>
      </c>
      <c r="G134" s="31" t="s">
        <v>18</v>
      </c>
    </row>
    <row r="135" spans="1:7" s="13" customFormat="1" ht="15.75">
      <c r="A135" s="47">
        <v>45366</v>
      </c>
      <c r="B135" s="49" t="s">
        <v>328</v>
      </c>
      <c r="C135" s="47">
        <v>45366</v>
      </c>
      <c r="D135" s="48" t="s">
        <v>240</v>
      </c>
      <c r="E135" s="48" t="s">
        <v>244</v>
      </c>
      <c r="F135" s="20">
        <v>875</v>
      </c>
      <c r="G135" s="31" t="s">
        <v>18</v>
      </c>
    </row>
    <row r="136" spans="1:7" s="13" customFormat="1" ht="15.75">
      <c r="A136" s="47">
        <v>45360</v>
      </c>
      <c r="B136" s="49" t="s">
        <v>329</v>
      </c>
      <c r="C136" s="47">
        <v>45360</v>
      </c>
      <c r="D136" s="48" t="s">
        <v>240</v>
      </c>
      <c r="E136" s="48" t="s">
        <v>244</v>
      </c>
      <c r="F136" s="20">
        <v>840</v>
      </c>
      <c r="G136" s="31" t="s">
        <v>18</v>
      </c>
    </row>
    <row r="137" spans="1:7" s="13" customFormat="1" ht="15.75">
      <c r="A137" s="47">
        <v>45404</v>
      </c>
      <c r="B137" s="49" t="s">
        <v>352</v>
      </c>
      <c r="C137" s="47">
        <v>45404</v>
      </c>
      <c r="D137" s="48" t="s">
        <v>240</v>
      </c>
      <c r="E137" s="48" t="s">
        <v>242</v>
      </c>
      <c r="F137" s="20">
        <v>7500</v>
      </c>
      <c r="G137" s="31" t="s">
        <v>18</v>
      </c>
    </row>
    <row r="138" spans="1:7" s="13" customFormat="1" ht="15.75">
      <c r="A138" s="47">
        <v>45413</v>
      </c>
      <c r="B138" s="49" t="s">
        <v>497</v>
      </c>
      <c r="C138" s="47">
        <v>45413</v>
      </c>
      <c r="D138" s="48" t="s">
        <v>240</v>
      </c>
      <c r="E138" s="48" t="s">
        <v>242</v>
      </c>
      <c r="F138" s="20">
        <v>7500</v>
      </c>
      <c r="G138" s="31" t="s">
        <v>18</v>
      </c>
    </row>
    <row r="139" spans="1:7" s="13" customFormat="1" ht="15.75">
      <c r="A139" s="47">
        <v>45425</v>
      </c>
      <c r="B139" s="49" t="s">
        <v>498</v>
      </c>
      <c r="C139" s="47">
        <v>45425</v>
      </c>
      <c r="D139" s="48" t="s">
        <v>240</v>
      </c>
      <c r="E139" s="48" t="s">
        <v>242</v>
      </c>
      <c r="F139" s="20">
        <v>7500</v>
      </c>
      <c r="G139" s="31" t="s">
        <v>18</v>
      </c>
    </row>
    <row r="140" spans="1:7" s="13" customFormat="1" ht="15.75">
      <c r="A140" s="47">
        <v>45422</v>
      </c>
      <c r="B140" s="49" t="s">
        <v>499</v>
      </c>
      <c r="C140" s="47">
        <v>45422</v>
      </c>
      <c r="D140" s="48" t="s">
        <v>240</v>
      </c>
      <c r="E140" s="48" t="s">
        <v>244</v>
      </c>
      <c r="F140" s="20">
        <v>1225</v>
      </c>
      <c r="G140" s="31" t="s">
        <v>18</v>
      </c>
    </row>
    <row r="141" spans="1:7" s="13" customFormat="1" ht="15.75">
      <c r="A141" s="47">
        <v>45433</v>
      </c>
      <c r="B141" s="49" t="s">
        <v>500</v>
      </c>
      <c r="C141" s="47">
        <v>45433</v>
      </c>
      <c r="D141" s="48" t="s">
        <v>240</v>
      </c>
      <c r="E141" s="48" t="s">
        <v>242</v>
      </c>
      <c r="F141" s="20">
        <v>7500</v>
      </c>
      <c r="G141" s="31" t="s">
        <v>18</v>
      </c>
    </row>
    <row r="142" spans="1:7" s="13" customFormat="1" ht="15.75">
      <c r="A142" s="47">
        <v>45432</v>
      </c>
      <c r="B142" s="49" t="s">
        <v>501</v>
      </c>
      <c r="C142" s="47">
        <v>45432</v>
      </c>
      <c r="D142" s="48" t="s">
        <v>240</v>
      </c>
      <c r="E142" s="48" t="s">
        <v>244</v>
      </c>
      <c r="F142" s="20">
        <v>2275</v>
      </c>
      <c r="G142" s="31" t="s">
        <v>18</v>
      </c>
    </row>
    <row r="143" spans="1:7" s="13" customFormat="1" ht="15.75">
      <c r="A143" s="47">
        <v>45446</v>
      </c>
      <c r="B143" s="49" t="s">
        <v>502</v>
      </c>
      <c r="C143" s="47">
        <v>45446</v>
      </c>
      <c r="D143" s="48" t="s">
        <v>240</v>
      </c>
      <c r="E143" s="48" t="s">
        <v>242</v>
      </c>
      <c r="F143" s="20">
        <v>7500</v>
      </c>
      <c r="G143" s="31" t="s">
        <v>18</v>
      </c>
    </row>
    <row r="144" spans="1:7" s="13" customFormat="1" ht="15.75">
      <c r="A144" s="47">
        <v>45460</v>
      </c>
      <c r="B144" s="49" t="s">
        <v>541</v>
      </c>
      <c r="C144" s="47">
        <v>45460</v>
      </c>
      <c r="D144" s="48" t="s">
        <v>240</v>
      </c>
      <c r="E144" s="48" t="s">
        <v>242</v>
      </c>
      <c r="F144" s="20">
        <v>15000</v>
      </c>
      <c r="G144" s="31" t="s">
        <v>18</v>
      </c>
    </row>
    <row r="145" spans="1:7" s="13" customFormat="1" ht="15.75">
      <c r="A145" s="47">
        <v>45456</v>
      </c>
      <c r="B145" s="49" t="s">
        <v>542</v>
      </c>
      <c r="C145" s="47">
        <v>45456</v>
      </c>
      <c r="D145" s="48" t="s">
        <v>240</v>
      </c>
      <c r="E145" s="48" t="s">
        <v>244</v>
      </c>
      <c r="F145" s="20">
        <v>1330</v>
      </c>
      <c r="G145" s="31" t="s">
        <v>18</v>
      </c>
    </row>
    <row r="146" spans="1:7" s="13" customFormat="1" ht="15.75">
      <c r="A146" s="47">
        <v>45461</v>
      </c>
      <c r="B146" s="49" t="s">
        <v>543</v>
      </c>
      <c r="C146" s="47">
        <v>45461</v>
      </c>
      <c r="D146" s="48" t="s">
        <v>240</v>
      </c>
      <c r="E146" s="48" t="s">
        <v>242</v>
      </c>
      <c r="F146" s="20">
        <v>8655</v>
      </c>
      <c r="G146" s="31" t="s">
        <v>18</v>
      </c>
    </row>
    <row r="147" spans="1:7" s="13" customFormat="1" ht="78.75">
      <c r="A147" s="47">
        <v>45439</v>
      </c>
      <c r="B147" s="49" t="s">
        <v>504</v>
      </c>
      <c r="C147" s="47">
        <v>45439</v>
      </c>
      <c r="D147" s="48" t="s">
        <v>503</v>
      </c>
      <c r="E147" s="48" t="s">
        <v>505</v>
      </c>
      <c r="F147" s="20">
        <v>73750</v>
      </c>
      <c r="G147" s="31" t="s">
        <v>18</v>
      </c>
    </row>
    <row r="148" spans="1:7" s="13" customFormat="1" ht="15.75">
      <c r="A148" s="47">
        <v>45418</v>
      </c>
      <c r="B148" s="49" t="s">
        <v>506</v>
      </c>
      <c r="C148" s="47">
        <v>45418</v>
      </c>
      <c r="D148" s="48" t="s">
        <v>258</v>
      </c>
      <c r="E148" s="48" t="s">
        <v>260</v>
      </c>
      <c r="F148" s="20">
        <v>69300</v>
      </c>
      <c r="G148" s="31" t="s">
        <v>18</v>
      </c>
    </row>
    <row r="149" spans="1:7" s="13" customFormat="1" ht="15.75">
      <c r="A149" s="47">
        <v>45429</v>
      </c>
      <c r="B149" s="49" t="s">
        <v>507</v>
      </c>
      <c r="C149" s="47">
        <v>45429</v>
      </c>
      <c r="D149" s="48" t="s">
        <v>258</v>
      </c>
      <c r="E149" s="48" t="s">
        <v>260</v>
      </c>
      <c r="F149" s="20">
        <v>49700</v>
      </c>
      <c r="G149" s="31" t="s">
        <v>18</v>
      </c>
    </row>
    <row r="150" spans="1:7" s="13" customFormat="1" ht="15.75">
      <c r="A150" s="47">
        <v>45456</v>
      </c>
      <c r="B150" s="49" t="s">
        <v>544</v>
      </c>
      <c r="C150" s="47">
        <v>45456</v>
      </c>
      <c r="D150" s="48" t="s">
        <v>258</v>
      </c>
      <c r="E150" s="48" t="s">
        <v>260</v>
      </c>
      <c r="F150" s="20">
        <v>74495</v>
      </c>
      <c r="G150" s="31" t="s">
        <v>18</v>
      </c>
    </row>
    <row r="151" spans="1:7" s="13" customFormat="1" ht="15.75">
      <c r="A151" s="47">
        <v>45449</v>
      </c>
      <c r="B151" s="49" t="s">
        <v>545</v>
      </c>
      <c r="C151" s="47">
        <v>45449</v>
      </c>
      <c r="D151" s="48" t="s">
        <v>258</v>
      </c>
      <c r="E151" s="48" t="s">
        <v>260</v>
      </c>
      <c r="F151" s="20">
        <v>45445</v>
      </c>
      <c r="G151" s="31" t="s">
        <v>18</v>
      </c>
    </row>
    <row r="152" spans="1:7" s="13" customFormat="1" ht="31.5">
      <c r="A152" s="47">
        <v>45398</v>
      </c>
      <c r="B152" s="49" t="s">
        <v>432</v>
      </c>
      <c r="C152" s="47">
        <v>45398</v>
      </c>
      <c r="D152" s="48" t="s">
        <v>331</v>
      </c>
      <c r="E152" s="48" t="s">
        <v>508</v>
      </c>
      <c r="F152" s="20">
        <v>821280</v>
      </c>
      <c r="G152" s="31" t="s">
        <v>18</v>
      </c>
    </row>
    <row r="153" spans="1:7" s="13" customFormat="1" ht="15.75">
      <c r="A153" s="47">
        <v>45439</v>
      </c>
      <c r="B153" s="49" t="s">
        <v>509</v>
      </c>
      <c r="C153" s="47">
        <v>45439</v>
      </c>
      <c r="D153" s="48" t="s">
        <v>130</v>
      </c>
      <c r="E153" s="48" t="s">
        <v>510</v>
      </c>
      <c r="F153" s="20">
        <v>4130</v>
      </c>
      <c r="G153" s="31" t="s">
        <v>18</v>
      </c>
    </row>
    <row r="154" spans="1:7" s="13" customFormat="1" ht="31.5">
      <c r="A154" s="47">
        <v>44895</v>
      </c>
      <c r="B154" s="49" t="s">
        <v>104</v>
      </c>
      <c r="C154" s="47">
        <v>44895</v>
      </c>
      <c r="D154" s="48" t="s">
        <v>79</v>
      </c>
      <c r="E154" s="48" t="s">
        <v>78</v>
      </c>
      <c r="F154" s="20">
        <v>1047250</v>
      </c>
      <c r="G154" s="31" t="s">
        <v>18</v>
      </c>
    </row>
    <row r="155" spans="1:7" s="13" customFormat="1" ht="31.5">
      <c r="A155" s="47">
        <v>45421</v>
      </c>
      <c r="B155" s="49" t="s">
        <v>512</v>
      </c>
      <c r="C155" s="47">
        <v>45421</v>
      </c>
      <c r="D155" s="48" t="s">
        <v>511</v>
      </c>
      <c r="E155" s="48" t="s">
        <v>513</v>
      </c>
      <c r="F155" s="20">
        <v>314737.21999999997</v>
      </c>
      <c r="G155" s="31" t="s">
        <v>18</v>
      </c>
    </row>
    <row r="156" spans="1:7" ht="15.75">
      <c r="A156" s="162" t="s">
        <v>15</v>
      </c>
      <c r="B156" s="162"/>
      <c r="C156" s="162"/>
      <c r="D156" s="162"/>
      <c r="E156" s="162"/>
      <c r="F156" s="21">
        <f>SUM(F11:F155)</f>
        <v>15868418.390000008</v>
      </c>
      <c r="G156"/>
    </row>
    <row r="157" spans="1:7">
      <c r="B157"/>
      <c r="C157"/>
      <c r="E157"/>
      <c r="G157"/>
    </row>
    <row r="158" spans="1:7">
      <c r="B158"/>
      <c r="C158"/>
      <c r="E158"/>
      <c r="F158"/>
      <c r="G158"/>
    </row>
    <row r="159" spans="1:7">
      <c r="B159"/>
      <c r="C159"/>
      <c r="E159"/>
      <c r="F159"/>
      <c r="G159"/>
    </row>
    <row r="160" spans="1:7">
      <c r="B160"/>
      <c r="C160"/>
      <c r="E160"/>
      <c r="F160"/>
      <c r="G160"/>
    </row>
    <row r="161" spans="1:7">
      <c r="A161" s="163" t="s">
        <v>8</v>
      </c>
      <c r="B161" s="163"/>
      <c r="C161"/>
      <c r="D161" s="22" t="s">
        <v>9</v>
      </c>
      <c r="E161" s="6"/>
      <c r="F161" s="23" t="s">
        <v>10</v>
      </c>
      <c r="G161"/>
    </row>
    <row r="162" spans="1:7">
      <c r="B162"/>
      <c r="C162"/>
      <c r="F162" s="24"/>
      <c r="G162"/>
    </row>
    <row r="163" spans="1:7">
      <c r="B163"/>
      <c r="C163"/>
      <c r="F163" s="24"/>
      <c r="G163"/>
    </row>
    <row r="164" spans="1:7">
      <c r="B164"/>
      <c r="C164"/>
      <c r="F164" s="24"/>
      <c r="G164"/>
    </row>
    <row r="165" spans="1:7">
      <c r="B165"/>
      <c r="C165"/>
      <c r="F165" s="24"/>
      <c r="G165"/>
    </row>
    <row r="166" spans="1:7">
      <c r="B166"/>
      <c r="C166"/>
      <c r="F166" s="24"/>
      <c r="G166"/>
    </row>
    <row r="167" spans="1:7">
      <c r="B167"/>
      <c r="C167"/>
      <c r="F167" s="24"/>
      <c r="G167"/>
    </row>
    <row r="168" spans="1:7">
      <c r="B168"/>
      <c r="C168"/>
      <c r="F168" s="24"/>
      <c r="G168"/>
    </row>
    <row r="169" spans="1:7">
      <c r="B169"/>
      <c r="C169"/>
      <c r="D169" s="25"/>
      <c r="E169" s="26"/>
      <c r="F169" s="24"/>
      <c r="G169"/>
    </row>
    <row r="170" spans="1:7" ht="18.75">
      <c r="A170" s="158" t="s">
        <v>16</v>
      </c>
      <c r="B170" s="158"/>
      <c r="C170" s="42"/>
      <c r="D170" s="43" t="s">
        <v>11</v>
      </c>
      <c r="E170" s="44"/>
      <c r="F170" s="164" t="s">
        <v>12</v>
      </c>
      <c r="G170" s="164"/>
    </row>
    <row r="171" spans="1:7" ht="18.75">
      <c r="A171" s="159" t="s">
        <v>17</v>
      </c>
      <c r="B171" s="159"/>
      <c r="C171" s="42"/>
      <c r="D171" s="45" t="s">
        <v>13</v>
      </c>
      <c r="E171" s="46"/>
      <c r="F171" s="165" t="s">
        <v>14</v>
      </c>
      <c r="G171" s="165"/>
    </row>
    <row r="172" spans="1:7">
      <c r="A172" s="8"/>
      <c r="B172"/>
      <c r="C172"/>
      <c r="D172" s="8"/>
      <c r="E172" s="9"/>
      <c r="F172" s="10"/>
      <c r="G172" s="7"/>
    </row>
    <row r="173" spans="1:7">
      <c r="A173" s="8"/>
      <c r="B173"/>
      <c r="C173"/>
      <c r="D173" s="8"/>
      <c r="E173" s="9"/>
      <c r="F173" s="10"/>
      <c r="G173" s="7"/>
    </row>
    <row r="174" spans="1:7">
      <c r="B174"/>
      <c r="C174"/>
    </row>
    <row r="175" spans="1:7">
      <c r="B175"/>
      <c r="C175"/>
    </row>
    <row r="176" spans="1:7">
      <c r="B176"/>
      <c r="C176"/>
    </row>
    <row r="177" spans="2:3">
      <c r="B177"/>
      <c r="C177"/>
    </row>
    <row r="178" spans="2:3">
      <c r="B178"/>
      <c r="C178"/>
    </row>
    <row r="179" spans="2:3">
      <c r="B179"/>
      <c r="C179"/>
    </row>
    <row r="180" spans="2:3">
      <c r="B180"/>
      <c r="C180"/>
    </row>
    <row r="181" spans="2:3">
      <c r="B181"/>
      <c r="C181"/>
    </row>
    <row r="182" spans="2:3">
      <c r="B182"/>
      <c r="C182"/>
    </row>
    <row r="183" spans="2:3">
      <c r="B183"/>
      <c r="C183"/>
    </row>
  </sheetData>
  <autoFilter ref="A10:G156" xr:uid="{263EE4FB-ACEA-4147-B3F3-0A374487CD4E}"/>
  <mergeCells count="10">
    <mergeCell ref="A170:B170"/>
    <mergeCell ref="F170:G170"/>
    <mergeCell ref="A171:B171"/>
    <mergeCell ref="F171:G171"/>
    <mergeCell ref="A1:G5"/>
    <mergeCell ref="A6:G6"/>
    <mergeCell ref="A7:G7"/>
    <mergeCell ref="A8:G8"/>
    <mergeCell ref="A156:E156"/>
    <mergeCell ref="A161:B161"/>
  </mergeCells>
  <pageMargins left="0.7" right="0.7" top="0.75" bottom="0.75" header="0.3" footer="0.3"/>
  <pageSetup scale="4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D3080-405B-435B-9104-FC872F6B3F2E}">
  <dimension ref="A1:G166"/>
  <sheetViews>
    <sheetView topLeftCell="A102" zoomScale="70" zoomScaleNormal="70" workbookViewId="0">
      <selection activeCell="F140" sqref="F140"/>
    </sheetView>
  </sheetViews>
  <sheetFormatPr baseColWidth="10" defaultRowHeight="15"/>
  <cols>
    <col min="1" max="1" width="22.7109375" customWidth="1"/>
    <col min="2" max="2" width="31" style="1" customWidth="1"/>
    <col min="3" max="3" width="16.42578125" style="2" customWidth="1"/>
    <col min="4" max="4" width="49" customWidth="1"/>
    <col min="5" max="5" width="49.28515625" style="3" customWidth="1"/>
    <col min="6" max="6" width="23.140625" style="11" customWidth="1"/>
    <col min="7" max="7" width="18.42578125" style="4" customWidth="1"/>
  </cols>
  <sheetData>
    <row r="1" spans="1:7">
      <c r="A1" s="160"/>
      <c r="B1" s="160"/>
      <c r="C1" s="160"/>
      <c r="D1" s="160"/>
      <c r="E1" s="160"/>
      <c r="F1" s="160"/>
      <c r="G1" s="160"/>
    </row>
    <row r="2" spans="1:7">
      <c r="A2" s="160"/>
      <c r="B2" s="160"/>
      <c r="C2" s="160"/>
      <c r="D2" s="160"/>
      <c r="E2" s="160"/>
      <c r="F2" s="160"/>
      <c r="G2" s="160"/>
    </row>
    <row r="3" spans="1:7">
      <c r="A3" s="160"/>
      <c r="B3" s="160"/>
      <c r="C3" s="160"/>
      <c r="D3" s="160"/>
      <c r="E3" s="160"/>
      <c r="F3" s="160"/>
      <c r="G3" s="160"/>
    </row>
    <row r="4" spans="1:7">
      <c r="A4" s="160"/>
      <c r="B4" s="160"/>
      <c r="C4" s="160"/>
      <c r="D4" s="160"/>
      <c r="E4" s="160"/>
      <c r="F4" s="160"/>
      <c r="G4" s="160"/>
    </row>
    <row r="5" spans="1:7">
      <c r="A5" s="160"/>
      <c r="B5" s="160"/>
      <c r="C5" s="160"/>
      <c r="D5" s="160"/>
      <c r="E5" s="160"/>
      <c r="F5" s="160"/>
      <c r="G5" s="160"/>
    </row>
    <row r="6" spans="1:7" s="5" customFormat="1" ht="30.75" customHeight="1">
      <c r="A6" s="161" t="s">
        <v>0</v>
      </c>
      <c r="B6" s="161"/>
      <c r="C6" s="161"/>
      <c r="D6" s="161"/>
      <c r="E6" s="161"/>
      <c r="F6" s="161"/>
      <c r="G6" s="161"/>
    </row>
    <row r="7" spans="1:7" s="5" customFormat="1" ht="26.25" customHeight="1">
      <c r="A7" s="161" t="s">
        <v>1</v>
      </c>
      <c r="B7" s="161"/>
      <c r="C7" s="161"/>
      <c r="D7" s="161"/>
      <c r="E7" s="161"/>
      <c r="F7" s="161"/>
      <c r="G7" s="161"/>
    </row>
    <row r="8" spans="1:7" s="5" customFormat="1" ht="21" customHeight="1">
      <c r="A8" s="161" t="s">
        <v>546</v>
      </c>
      <c r="B8" s="161"/>
      <c r="C8" s="161"/>
      <c r="D8" s="161"/>
      <c r="E8" s="161"/>
      <c r="F8" s="161"/>
      <c r="G8" s="161"/>
    </row>
    <row r="9" spans="1:7" s="5" customFormat="1" ht="21" customHeight="1">
      <c r="A9" s="12"/>
      <c r="B9" s="12"/>
      <c r="C9" s="12"/>
      <c r="D9" s="12"/>
      <c r="E9" s="12"/>
      <c r="F9" s="12"/>
    </row>
    <row r="10" spans="1:7" s="14" customFormat="1" ht="51" customHeight="1">
      <c r="A10" s="17" t="s">
        <v>4</v>
      </c>
      <c r="B10" s="16" t="s">
        <v>3</v>
      </c>
      <c r="C10" s="17" t="s">
        <v>514</v>
      </c>
      <c r="D10" s="16" t="s">
        <v>5</v>
      </c>
      <c r="E10" s="16" t="s">
        <v>6</v>
      </c>
      <c r="F10" s="18" t="s">
        <v>7</v>
      </c>
      <c r="G10" s="19" t="s">
        <v>22</v>
      </c>
    </row>
    <row r="11" spans="1:7" s="3" customFormat="1" ht="44.25" customHeight="1">
      <c r="A11" s="47">
        <v>45393</v>
      </c>
      <c r="B11" s="49" t="s">
        <v>396</v>
      </c>
      <c r="C11" s="47">
        <v>45393</v>
      </c>
      <c r="D11" s="48" t="s">
        <v>395</v>
      </c>
      <c r="E11" s="48" t="s">
        <v>282</v>
      </c>
      <c r="F11" s="38">
        <v>121339.73999999999</v>
      </c>
      <c r="G11" s="31" t="s">
        <v>18</v>
      </c>
    </row>
    <row r="12" spans="1:7" s="3" customFormat="1" ht="57" customHeight="1">
      <c r="A12" s="47">
        <v>45392</v>
      </c>
      <c r="B12" s="49" t="s">
        <v>397</v>
      </c>
      <c r="C12" s="47">
        <v>45392</v>
      </c>
      <c r="D12" s="48" t="s">
        <v>185</v>
      </c>
      <c r="E12" s="48" t="s">
        <v>398</v>
      </c>
      <c r="F12" s="39">
        <v>23985.599999999999</v>
      </c>
      <c r="G12" s="31" t="s">
        <v>18</v>
      </c>
    </row>
    <row r="13" spans="1:7" s="3" customFormat="1" ht="42" customHeight="1">
      <c r="A13" s="47">
        <v>45397</v>
      </c>
      <c r="B13" s="49" t="s">
        <v>399</v>
      </c>
      <c r="C13" s="47">
        <v>45397</v>
      </c>
      <c r="D13" s="48" t="s">
        <v>185</v>
      </c>
      <c r="E13" s="48" t="s">
        <v>400</v>
      </c>
      <c r="F13" s="35">
        <v>31754.98</v>
      </c>
      <c r="G13" s="31" t="s">
        <v>18</v>
      </c>
    </row>
    <row r="14" spans="1:7" s="3" customFormat="1" ht="36" customHeight="1">
      <c r="A14" s="47">
        <v>45323</v>
      </c>
      <c r="B14" s="49" t="s">
        <v>182</v>
      </c>
      <c r="C14" s="47">
        <v>45323</v>
      </c>
      <c r="D14" s="48" t="s">
        <v>181</v>
      </c>
      <c r="E14" s="48" t="s">
        <v>183</v>
      </c>
      <c r="F14" s="35">
        <v>4479</v>
      </c>
      <c r="G14" s="31" t="s">
        <v>18</v>
      </c>
    </row>
    <row r="15" spans="1:7" s="3" customFormat="1" ht="33" customHeight="1">
      <c r="A15" s="47">
        <v>45352</v>
      </c>
      <c r="B15" s="49" t="s">
        <v>184</v>
      </c>
      <c r="C15" s="47">
        <v>45352</v>
      </c>
      <c r="D15" s="48" t="s">
        <v>181</v>
      </c>
      <c r="E15" s="48" t="s">
        <v>183</v>
      </c>
      <c r="F15" s="35">
        <v>4230.6100000000006</v>
      </c>
      <c r="G15" s="31" t="s">
        <v>18</v>
      </c>
    </row>
    <row r="16" spans="1:7" s="3" customFormat="1" ht="30.75" customHeight="1">
      <c r="A16" s="47">
        <v>45413</v>
      </c>
      <c r="B16" s="49" t="s">
        <v>401</v>
      </c>
      <c r="C16" s="47">
        <v>45413</v>
      </c>
      <c r="D16" s="48" t="s">
        <v>181</v>
      </c>
      <c r="E16" s="48" t="s">
        <v>183</v>
      </c>
      <c r="F16" s="35">
        <v>4479</v>
      </c>
      <c r="G16" s="31" t="s">
        <v>18</v>
      </c>
    </row>
    <row r="17" spans="1:7" s="3" customFormat="1" ht="15.75">
      <c r="A17" s="47">
        <v>45444</v>
      </c>
      <c r="B17" s="49" t="s">
        <v>517</v>
      </c>
      <c r="C17" s="47">
        <v>45444</v>
      </c>
      <c r="D17" s="48" t="s">
        <v>181</v>
      </c>
      <c r="E17" s="48" t="s">
        <v>183</v>
      </c>
      <c r="F17" s="35">
        <v>4230.6100000000006</v>
      </c>
      <c r="G17" s="31" t="s">
        <v>21</v>
      </c>
    </row>
    <row r="18" spans="1:7" s="3" customFormat="1" ht="15.75">
      <c r="A18" s="47">
        <v>42279</v>
      </c>
      <c r="B18" s="49" t="s">
        <v>29</v>
      </c>
      <c r="C18" s="47">
        <v>42279</v>
      </c>
      <c r="D18" s="48" t="s">
        <v>23</v>
      </c>
      <c r="E18" s="48" t="s">
        <v>24</v>
      </c>
      <c r="F18" s="35">
        <v>5902.71</v>
      </c>
      <c r="G18" s="31" t="s">
        <v>19</v>
      </c>
    </row>
    <row r="19" spans="1:7" s="3" customFormat="1" ht="15.75">
      <c r="A19" s="47">
        <v>42279</v>
      </c>
      <c r="B19" s="47" t="s">
        <v>30</v>
      </c>
      <c r="C19" s="47">
        <v>42279</v>
      </c>
      <c r="D19" s="48" t="s">
        <v>23</v>
      </c>
      <c r="E19" s="48" t="s">
        <v>24</v>
      </c>
      <c r="F19" s="35">
        <v>9284.0499999999993</v>
      </c>
      <c r="G19" s="31" t="s">
        <v>20</v>
      </c>
    </row>
    <row r="20" spans="1:7" s="3" customFormat="1" ht="46.5" customHeight="1">
      <c r="A20" s="47">
        <v>42279</v>
      </c>
      <c r="B20" s="47" t="s">
        <v>31</v>
      </c>
      <c r="C20" s="47">
        <v>42279</v>
      </c>
      <c r="D20" s="48" t="s">
        <v>23</v>
      </c>
      <c r="E20" s="48" t="s">
        <v>24</v>
      </c>
      <c r="F20" s="35">
        <v>7303.95</v>
      </c>
      <c r="G20" s="31" t="s">
        <v>20</v>
      </c>
    </row>
    <row r="21" spans="1:7" s="3" customFormat="1" ht="48" customHeight="1">
      <c r="A21" s="47">
        <v>42293</v>
      </c>
      <c r="B21" s="47" t="s">
        <v>32</v>
      </c>
      <c r="C21" s="47">
        <v>42293</v>
      </c>
      <c r="D21" s="48" t="s">
        <v>23</v>
      </c>
      <c r="E21" s="48" t="s">
        <v>24</v>
      </c>
      <c r="F21" s="35">
        <v>5747</v>
      </c>
      <c r="G21" s="31" t="s">
        <v>20</v>
      </c>
    </row>
    <row r="22" spans="1:7" s="3" customFormat="1" ht="15.75">
      <c r="A22" s="47">
        <v>42293</v>
      </c>
      <c r="B22" s="47" t="s">
        <v>33</v>
      </c>
      <c r="C22" s="47">
        <v>42293</v>
      </c>
      <c r="D22" s="48" t="s">
        <v>23</v>
      </c>
      <c r="E22" s="48" t="s">
        <v>24</v>
      </c>
      <c r="F22" s="35">
        <v>8960.1</v>
      </c>
      <c r="G22" s="31" t="s">
        <v>20</v>
      </c>
    </row>
    <row r="23" spans="1:7" s="3" customFormat="1" ht="15.75">
      <c r="A23" s="47">
        <v>42300</v>
      </c>
      <c r="B23" s="47" t="s">
        <v>34</v>
      </c>
      <c r="C23" s="47">
        <v>42300</v>
      </c>
      <c r="D23" s="48" t="s">
        <v>23</v>
      </c>
      <c r="E23" s="48" t="s">
        <v>24</v>
      </c>
      <c r="F23" s="35">
        <v>6279.4</v>
      </c>
      <c r="G23" s="31" t="s">
        <v>20</v>
      </c>
    </row>
    <row r="24" spans="1:7" s="3" customFormat="1" ht="15.75">
      <c r="A24" s="47">
        <v>42300</v>
      </c>
      <c r="B24" s="47" t="s">
        <v>35</v>
      </c>
      <c r="C24" s="47">
        <v>42300</v>
      </c>
      <c r="D24" s="48" t="s">
        <v>23</v>
      </c>
      <c r="E24" s="48" t="s">
        <v>24</v>
      </c>
      <c r="F24" s="35">
        <v>7050.75</v>
      </c>
      <c r="G24" s="31" t="s">
        <v>20</v>
      </c>
    </row>
    <row r="25" spans="1:7" s="3" customFormat="1" ht="15.75">
      <c r="A25" s="47">
        <v>42347</v>
      </c>
      <c r="B25" s="47" t="s">
        <v>36</v>
      </c>
      <c r="C25" s="47">
        <v>42347</v>
      </c>
      <c r="D25" s="48" t="s">
        <v>23</v>
      </c>
      <c r="E25" s="48" t="s">
        <v>24</v>
      </c>
      <c r="F25" s="35">
        <v>1899</v>
      </c>
      <c r="G25" s="31" t="s">
        <v>20</v>
      </c>
    </row>
    <row r="26" spans="1:7" s="3" customFormat="1" ht="15.75">
      <c r="A26" s="47">
        <v>42347</v>
      </c>
      <c r="B26" s="47" t="s">
        <v>37</v>
      </c>
      <c r="C26" s="47">
        <v>42347</v>
      </c>
      <c r="D26" s="48" t="s">
        <v>23</v>
      </c>
      <c r="E26" s="48" t="s">
        <v>24</v>
      </c>
      <c r="F26" s="40">
        <v>1899</v>
      </c>
      <c r="G26" s="31" t="s">
        <v>20</v>
      </c>
    </row>
    <row r="27" spans="1:7" s="3" customFormat="1" ht="15.75">
      <c r="A27" s="47">
        <v>42347</v>
      </c>
      <c r="B27" s="47" t="s">
        <v>38</v>
      </c>
      <c r="C27" s="47">
        <v>42347</v>
      </c>
      <c r="D27" s="48" t="s">
        <v>23</v>
      </c>
      <c r="E27" s="48" t="s">
        <v>24</v>
      </c>
      <c r="F27" s="40">
        <v>1899</v>
      </c>
      <c r="G27" s="31" t="s">
        <v>20</v>
      </c>
    </row>
    <row r="28" spans="1:7" s="3" customFormat="1" ht="15.75">
      <c r="A28" s="47">
        <v>42347</v>
      </c>
      <c r="B28" s="47" t="s">
        <v>39</v>
      </c>
      <c r="C28" s="47">
        <v>42347</v>
      </c>
      <c r="D28" s="48" t="s">
        <v>23</v>
      </c>
      <c r="E28" s="48" t="s">
        <v>24</v>
      </c>
      <c r="F28" s="40">
        <v>1899</v>
      </c>
      <c r="G28" s="31" t="s">
        <v>20</v>
      </c>
    </row>
    <row r="29" spans="1:7" s="3" customFormat="1" ht="15.75">
      <c r="A29" s="47">
        <v>42347</v>
      </c>
      <c r="B29" s="47" t="s">
        <v>40</v>
      </c>
      <c r="C29" s="47">
        <v>42347</v>
      </c>
      <c r="D29" s="48" t="s">
        <v>23</v>
      </c>
      <c r="E29" s="48" t="s">
        <v>24</v>
      </c>
      <c r="F29" s="40">
        <v>1899</v>
      </c>
      <c r="G29" s="31" t="s">
        <v>20</v>
      </c>
    </row>
    <row r="30" spans="1:7" s="3" customFormat="1" ht="15.75">
      <c r="A30" s="47">
        <v>45348</v>
      </c>
      <c r="B30" s="47" t="s">
        <v>192</v>
      </c>
      <c r="C30" s="47">
        <v>45348</v>
      </c>
      <c r="D30" s="48" t="s">
        <v>191</v>
      </c>
      <c r="E30" s="48" t="s">
        <v>193</v>
      </c>
      <c r="F30" s="40">
        <v>111203</v>
      </c>
      <c r="G30" s="31" t="s">
        <v>20</v>
      </c>
    </row>
    <row r="31" spans="1:7" s="3" customFormat="1" ht="15.75">
      <c r="A31" s="47">
        <v>45356</v>
      </c>
      <c r="B31" s="49" t="s">
        <v>276</v>
      </c>
      <c r="C31" s="47">
        <v>45356</v>
      </c>
      <c r="D31" s="48" t="s">
        <v>191</v>
      </c>
      <c r="E31" s="48" t="s">
        <v>277</v>
      </c>
      <c r="F31" s="40">
        <v>13191.22</v>
      </c>
      <c r="G31" s="31" t="s">
        <v>18</v>
      </c>
    </row>
    <row r="32" spans="1:7" s="3" customFormat="1" ht="15.75">
      <c r="A32" s="47">
        <v>45435</v>
      </c>
      <c r="B32" s="49" t="s">
        <v>405</v>
      </c>
      <c r="C32" s="47">
        <v>45421</v>
      </c>
      <c r="D32" s="48" t="s">
        <v>191</v>
      </c>
      <c r="E32" s="48" t="s">
        <v>200</v>
      </c>
      <c r="F32" s="40">
        <v>7549</v>
      </c>
      <c r="G32" s="31" t="s">
        <v>18</v>
      </c>
    </row>
    <row r="33" spans="1:7" s="3" customFormat="1" ht="15.75">
      <c r="A33" s="47">
        <v>45449</v>
      </c>
      <c r="B33" s="49" t="s">
        <v>406</v>
      </c>
      <c r="C33" s="47">
        <v>45427</v>
      </c>
      <c r="D33" s="48" t="s">
        <v>191</v>
      </c>
      <c r="E33" s="48" t="s">
        <v>407</v>
      </c>
      <c r="F33" s="40">
        <v>29470</v>
      </c>
      <c r="G33" s="31" t="s">
        <v>18</v>
      </c>
    </row>
    <row r="34" spans="1:7" s="3" customFormat="1" ht="15.75">
      <c r="A34" s="47">
        <v>45475</v>
      </c>
      <c r="B34" s="49" t="s">
        <v>547</v>
      </c>
      <c r="C34" s="47">
        <v>45435</v>
      </c>
      <c r="D34" s="48" t="s">
        <v>191</v>
      </c>
      <c r="E34" s="48" t="s">
        <v>200</v>
      </c>
      <c r="F34" s="36">
        <v>154874</v>
      </c>
      <c r="G34" s="31" t="s">
        <v>18</v>
      </c>
    </row>
    <row r="35" spans="1:7" s="3" customFormat="1" ht="28.5" customHeight="1">
      <c r="A35" s="47">
        <v>45483</v>
      </c>
      <c r="B35" s="49" t="s">
        <v>548</v>
      </c>
      <c r="C35" s="47">
        <v>45449</v>
      </c>
      <c r="D35" s="48" t="s">
        <v>191</v>
      </c>
      <c r="E35" s="48" t="s">
        <v>200</v>
      </c>
      <c r="F35" s="36">
        <v>187956.25</v>
      </c>
      <c r="G35" s="31" t="s">
        <v>18</v>
      </c>
    </row>
    <row r="36" spans="1:7" s="3" customFormat="1" ht="33" customHeight="1">
      <c r="A36" s="47">
        <v>45490</v>
      </c>
      <c r="B36" s="49" t="s">
        <v>549</v>
      </c>
      <c r="C36" s="47">
        <v>45468</v>
      </c>
      <c r="D36" s="48" t="s">
        <v>191</v>
      </c>
      <c r="E36" s="48" t="s">
        <v>200</v>
      </c>
      <c r="F36" s="36">
        <v>40348</v>
      </c>
      <c r="G36" s="31" t="s">
        <v>18</v>
      </c>
    </row>
    <row r="37" spans="1:7" s="3" customFormat="1" ht="15.75">
      <c r="A37" s="47">
        <v>45475</v>
      </c>
      <c r="B37" s="49" t="s">
        <v>547</v>
      </c>
      <c r="C37" s="47">
        <v>43553</v>
      </c>
      <c r="D37" s="48" t="s">
        <v>191</v>
      </c>
      <c r="E37" s="48" t="s">
        <v>200</v>
      </c>
      <c r="F37" s="36">
        <v>154874.79999999999</v>
      </c>
      <c r="G37" s="31" t="s">
        <v>18</v>
      </c>
    </row>
    <row r="38" spans="1:7" s="3" customFormat="1" ht="15.75">
      <c r="A38" s="47">
        <v>45468</v>
      </c>
      <c r="B38" s="49" t="s">
        <v>518</v>
      </c>
      <c r="C38" s="47">
        <v>43558</v>
      </c>
      <c r="D38" s="48" t="s">
        <v>280</v>
      </c>
      <c r="E38" s="48" t="s">
        <v>282</v>
      </c>
      <c r="F38" s="36">
        <v>52450</v>
      </c>
      <c r="G38" s="31" t="s">
        <v>18</v>
      </c>
    </row>
    <row r="39" spans="1:7" s="3" customFormat="1" ht="15.75">
      <c r="A39" s="47">
        <v>43553</v>
      </c>
      <c r="B39" s="49" t="s">
        <v>42</v>
      </c>
      <c r="C39" s="47">
        <v>43616</v>
      </c>
      <c r="D39" s="48" t="s">
        <v>27</v>
      </c>
      <c r="E39" s="48" t="s">
        <v>28</v>
      </c>
      <c r="F39" s="36">
        <v>2900</v>
      </c>
      <c r="G39" s="31" t="s">
        <v>18</v>
      </c>
    </row>
    <row r="40" spans="1:7" s="3" customFormat="1" ht="15.75">
      <c r="A40" s="47">
        <v>43558</v>
      </c>
      <c r="B40" s="49" t="s">
        <v>42</v>
      </c>
      <c r="C40" s="47">
        <v>43748</v>
      </c>
      <c r="D40" s="48" t="s">
        <v>27</v>
      </c>
      <c r="E40" s="48" t="s">
        <v>28</v>
      </c>
      <c r="F40" s="40">
        <v>1250</v>
      </c>
      <c r="G40" s="31" t="s">
        <v>18</v>
      </c>
    </row>
    <row r="41" spans="1:7" s="3" customFormat="1" ht="15.75">
      <c r="A41" s="47">
        <v>43616</v>
      </c>
      <c r="B41" s="49" t="s">
        <v>42</v>
      </c>
      <c r="C41" s="47">
        <v>43864</v>
      </c>
      <c r="D41" s="48" t="s">
        <v>27</v>
      </c>
      <c r="E41" s="48" t="s">
        <v>28</v>
      </c>
      <c r="F41" s="36">
        <v>1800</v>
      </c>
      <c r="G41" s="31" t="s">
        <v>18</v>
      </c>
    </row>
    <row r="42" spans="1:7" s="3" customFormat="1" ht="15.75">
      <c r="A42" s="47">
        <v>43748</v>
      </c>
      <c r="B42" s="49" t="s">
        <v>42</v>
      </c>
      <c r="C42" s="47">
        <v>45330</v>
      </c>
      <c r="D42" s="48" t="s">
        <v>27</v>
      </c>
      <c r="E42" s="48" t="s">
        <v>28</v>
      </c>
      <c r="F42" s="36">
        <v>3850</v>
      </c>
      <c r="G42" s="31" t="s">
        <v>18</v>
      </c>
    </row>
    <row r="43" spans="1:7" s="3" customFormat="1" ht="15.75">
      <c r="A43" s="47">
        <v>43864</v>
      </c>
      <c r="B43" s="49" t="s">
        <v>42</v>
      </c>
      <c r="C43" s="47">
        <v>45399</v>
      </c>
      <c r="D43" s="48" t="s">
        <v>27</v>
      </c>
      <c r="E43" s="48" t="s">
        <v>28</v>
      </c>
      <c r="F43" s="36">
        <v>2500</v>
      </c>
      <c r="G43" s="31" t="s">
        <v>18</v>
      </c>
    </row>
    <row r="44" spans="1:7" s="3" customFormat="1" ht="47.25">
      <c r="A44" s="47">
        <v>45399</v>
      </c>
      <c r="B44" s="49" t="s">
        <v>408</v>
      </c>
      <c r="C44" s="47">
        <v>45399</v>
      </c>
      <c r="D44" s="48" t="s">
        <v>285</v>
      </c>
      <c r="E44" s="48" t="s">
        <v>409</v>
      </c>
      <c r="F44" s="36">
        <v>34388.03</v>
      </c>
      <c r="G44" s="31" t="s">
        <v>18</v>
      </c>
    </row>
    <row r="45" spans="1:7" s="3" customFormat="1" ht="29.25" customHeight="1">
      <c r="A45" s="47">
        <v>45345</v>
      </c>
      <c r="B45" s="49" t="s">
        <v>345</v>
      </c>
      <c r="C45" s="47">
        <v>45345</v>
      </c>
      <c r="D45" s="48" t="s">
        <v>344</v>
      </c>
      <c r="E45" s="48" t="s">
        <v>346</v>
      </c>
      <c r="F45" s="36">
        <v>110000</v>
      </c>
      <c r="G45" s="31" t="s">
        <v>18</v>
      </c>
    </row>
    <row r="46" spans="1:7" s="3" customFormat="1" ht="15.75">
      <c r="A46" s="47">
        <v>45364</v>
      </c>
      <c r="B46" s="49" t="s">
        <v>413</v>
      </c>
      <c r="C46" s="47">
        <v>45392</v>
      </c>
      <c r="D46" s="48" t="s">
        <v>412</v>
      </c>
      <c r="E46" s="48" t="s">
        <v>414</v>
      </c>
      <c r="F46" s="36">
        <v>6195</v>
      </c>
      <c r="G46" s="31" t="s">
        <v>18</v>
      </c>
    </row>
    <row r="47" spans="1:7" s="3" customFormat="1" ht="15.75">
      <c r="A47" s="47">
        <v>45470</v>
      </c>
      <c r="B47" s="49" t="s">
        <v>519</v>
      </c>
      <c r="C47" s="47">
        <v>45364</v>
      </c>
      <c r="D47" s="48" t="s">
        <v>194</v>
      </c>
      <c r="E47" s="48" t="s">
        <v>200</v>
      </c>
      <c r="F47" s="36">
        <v>129725</v>
      </c>
      <c r="G47" s="31" t="s">
        <v>18</v>
      </c>
    </row>
    <row r="48" spans="1:7" s="3" customFormat="1" ht="15.75">
      <c r="A48" s="47">
        <v>45455</v>
      </c>
      <c r="B48" s="49" t="s">
        <v>359</v>
      </c>
      <c r="C48" s="47">
        <v>45470</v>
      </c>
      <c r="D48" s="48" t="s">
        <v>350</v>
      </c>
      <c r="E48" s="48" t="s">
        <v>520</v>
      </c>
      <c r="F48" s="36">
        <v>997100</v>
      </c>
      <c r="G48" s="31" t="s">
        <v>19</v>
      </c>
    </row>
    <row r="49" spans="1:7" s="3" customFormat="1" ht="15.75">
      <c r="A49" s="47">
        <v>45476</v>
      </c>
      <c r="B49" s="49" t="s">
        <v>551</v>
      </c>
      <c r="C49" s="47">
        <v>45419</v>
      </c>
      <c r="D49" s="48" t="s">
        <v>550</v>
      </c>
      <c r="E49" s="48" t="s">
        <v>552</v>
      </c>
      <c r="F49" s="36">
        <v>159300</v>
      </c>
      <c r="G49" s="31" t="s">
        <v>18</v>
      </c>
    </row>
    <row r="50" spans="1:7" s="3" customFormat="1" ht="15.75">
      <c r="A50" s="47">
        <v>45469</v>
      </c>
      <c r="B50" s="49" t="s">
        <v>466</v>
      </c>
      <c r="C50" s="47">
        <v>45361</v>
      </c>
      <c r="D50" s="48" t="s">
        <v>553</v>
      </c>
      <c r="E50" s="48" t="s">
        <v>554</v>
      </c>
      <c r="F50" s="36">
        <v>1855305</v>
      </c>
      <c r="G50" s="31" t="s">
        <v>18</v>
      </c>
    </row>
    <row r="51" spans="1:7" s="3" customFormat="1" ht="15.75">
      <c r="A51" s="47">
        <v>45400</v>
      </c>
      <c r="B51" s="49" t="s">
        <v>352</v>
      </c>
      <c r="C51" s="47">
        <v>45412</v>
      </c>
      <c r="D51" s="48" t="s">
        <v>105</v>
      </c>
      <c r="E51" s="48" t="s">
        <v>289</v>
      </c>
      <c r="F51" s="36">
        <v>11440.69</v>
      </c>
      <c r="G51" s="31" t="s">
        <v>18</v>
      </c>
    </row>
    <row r="52" spans="1:7" s="3" customFormat="1" ht="15.75">
      <c r="A52" s="47">
        <v>45471</v>
      </c>
      <c r="B52" s="49" t="s">
        <v>529</v>
      </c>
      <c r="C52" s="47">
        <v>45455</v>
      </c>
      <c r="D52" s="48" t="s">
        <v>204</v>
      </c>
      <c r="E52" s="48" t="s">
        <v>436</v>
      </c>
      <c r="F52" s="36">
        <v>16800</v>
      </c>
      <c r="G52" s="31" t="s">
        <v>18</v>
      </c>
    </row>
    <row r="53" spans="1:7" s="3" customFormat="1" ht="15.75">
      <c r="A53" s="47">
        <v>45471</v>
      </c>
      <c r="B53" s="49" t="s">
        <v>139</v>
      </c>
      <c r="C53" s="47">
        <v>45400</v>
      </c>
      <c r="D53" s="48" t="s">
        <v>204</v>
      </c>
      <c r="E53" s="48" t="s">
        <v>530</v>
      </c>
      <c r="F53" s="36">
        <v>61600</v>
      </c>
      <c r="G53" s="31" t="s">
        <v>18</v>
      </c>
    </row>
    <row r="54" spans="1:7" s="3" customFormat="1" ht="15.75">
      <c r="A54" s="47">
        <v>45475</v>
      </c>
      <c r="B54" s="49" t="s">
        <v>555</v>
      </c>
      <c r="C54" s="47">
        <v>45432</v>
      </c>
      <c r="D54" s="48" t="s">
        <v>204</v>
      </c>
      <c r="E54" s="48" t="s">
        <v>556</v>
      </c>
      <c r="F54" s="36">
        <v>39999.990000000005</v>
      </c>
      <c r="G54" s="31" t="s">
        <v>18</v>
      </c>
    </row>
    <row r="55" spans="1:7" s="3" customFormat="1" ht="15.75">
      <c r="A55" s="47">
        <v>45478</v>
      </c>
      <c r="B55" s="49" t="s">
        <v>557</v>
      </c>
      <c r="C55" s="47">
        <v>45432</v>
      </c>
      <c r="D55" s="48" t="s">
        <v>204</v>
      </c>
      <c r="E55" s="48" t="s">
        <v>428</v>
      </c>
      <c r="F55" s="36">
        <v>14999.990000000002</v>
      </c>
      <c r="G55" s="31" t="s">
        <v>18</v>
      </c>
    </row>
    <row r="56" spans="1:7" s="3" customFormat="1" ht="15.75">
      <c r="A56" s="47">
        <v>45478</v>
      </c>
      <c r="B56" s="49" t="s">
        <v>558</v>
      </c>
      <c r="C56" s="47">
        <v>45432</v>
      </c>
      <c r="D56" s="48" t="s">
        <v>204</v>
      </c>
      <c r="E56" s="48" t="s">
        <v>522</v>
      </c>
      <c r="F56" s="36">
        <v>18750</v>
      </c>
      <c r="G56" s="31" t="s">
        <v>18</v>
      </c>
    </row>
    <row r="57" spans="1:7" s="3" customFormat="1" ht="15.75">
      <c r="A57" s="47">
        <v>45488</v>
      </c>
      <c r="B57" s="49" t="s">
        <v>559</v>
      </c>
      <c r="C57" s="47">
        <v>45443</v>
      </c>
      <c r="D57" s="48" t="s">
        <v>204</v>
      </c>
      <c r="E57" s="48" t="s">
        <v>426</v>
      </c>
      <c r="F57" s="36">
        <v>9375</v>
      </c>
      <c r="G57" s="31" t="s">
        <v>18</v>
      </c>
    </row>
    <row r="58" spans="1:7" s="3" customFormat="1" ht="15.75">
      <c r="A58" s="47">
        <v>45488</v>
      </c>
      <c r="B58" s="49" t="s">
        <v>560</v>
      </c>
      <c r="C58" s="47">
        <v>45443</v>
      </c>
      <c r="D58" s="48" t="s">
        <v>204</v>
      </c>
      <c r="E58" s="48" t="s">
        <v>522</v>
      </c>
      <c r="F58" s="36">
        <v>21750</v>
      </c>
      <c r="G58" s="31" t="s">
        <v>18</v>
      </c>
    </row>
    <row r="59" spans="1:7" s="3" customFormat="1" ht="31.5">
      <c r="A59" s="47">
        <v>44074</v>
      </c>
      <c r="B59" s="49" t="s">
        <v>47</v>
      </c>
      <c r="C59" s="47">
        <v>45443</v>
      </c>
      <c r="D59" s="48" t="s">
        <v>45</v>
      </c>
      <c r="E59" s="48" t="s">
        <v>46</v>
      </c>
      <c r="F59" s="36">
        <v>44000</v>
      </c>
      <c r="G59" s="31" t="s">
        <v>18</v>
      </c>
    </row>
    <row r="60" spans="1:7" s="3" customFormat="1" ht="30.75" customHeight="1">
      <c r="A60" s="47">
        <v>45446</v>
      </c>
      <c r="B60" s="49" t="s">
        <v>443</v>
      </c>
      <c r="C60" s="47">
        <v>45443</v>
      </c>
      <c r="D60" s="48" t="s">
        <v>306</v>
      </c>
      <c r="E60" s="48" t="s">
        <v>510</v>
      </c>
      <c r="F60" s="36">
        <v>135110</v>
      </c>
      <c r="G60" s="31" t="s">
        <v>18</v>
      </c>
    </row>
    <row r="61" spans="1:7" s="3" customFormat="1" ht="15.75">
      <c r="A61" s="47">
        <v>45453</v>
      </c>
      <c r="B61" s="49" t="s">
        <v>466</v>
      </c>
      <c r="C61" s="47">
        <v>45443</v>
      </c>
      <c r="D61" s="48" t="s">
        <v>306</v>
      </c>
      <c r="E61" s="48" t="s">
        <v>510</v>
      </c>
      <c r="F61" s="36">
        <v>121540</v>
      </c>
      <c r="G61" s="31" t="s">
        <v>18</v>
      </c>
    </row>
    <row r="62" spans="1:7" s="3" customFormat="1" ht="15.75">
      <c r="A62" s="47">
        <v>45485</v>
      </c>
      <c r="B62" s="49" t="s">
        <v>561</v>
      </c>
      <c r="C62" s="47">
        <v>45455</v>
      </c>
      <c r="D62" s="48" t="s">
        <v>214</v>
      </c>
      <c r="E62" s="48" t="s">
        <v>562</v>
      </c>
      <c r="F62" s="36">
        <v>257600</v>
      </c>
      <c r="G62" s="31" t="s">
        <v>18</v>
      </c>
    </row>
    <row r="63" spans="1:7" s="3" customFormat="1" ht="47.25">
      <c r="A63" s="47">
        <v>44978</v>
      </c>
      <c r="B63" s="49" t="s">
        <v>90</v>
      </c>
      <c r="C63" s="47">
        <v>45455</v>
      </c>
      <c r="D63" s="48" t="s">
        <v>87</v>
      </c>
      <c r="E63" s="48" t="s">
        <v>88</v>
      </c>
      <c r="F63" s="36">
        <v>387040</v>
      </c>
      <c r="G63" s="31" t="s">
        <v>18</v>
      </c>
    </row>
    <row r="64" spans="1:7" s="3" customFormat="1" ht="31.5">
      <c r="A64" s="47">
        <v>45406</v>
      </c>
      <c r="B64" s="49" t="s">
        <v>438</v>
      </c>
      <c r="C64" s="47">
        <v>45456</v>
      </c>
      <c r="D64" s="48" t="s">
        <v>437</v>
      </c>
      <c r="E64" s="48" t="s">
        <v>439</v>
      </c>
      <c r="F64" s="36">
        <v>176351</v>
      </c>
      <c r="G64" s="31" t="s">
        <v>18</v>
      </c>
    </row>
    <row r="65" spans="1:7" s="3" customFormat="1" ht="31.5">
      <c r="A65" s="47">
        <v>45432</v>
      </c>
      <c r="B65" s="49" t="s">
        <v>325</v>
      </c>
      <c r="C65" s="47">
        <v>45457</v>
      </c>
      <c r="D65" s="48" t="s">
        <v>437</v>
      </c>
      <c r="E65" s="48" t="s">
        <v>440</v>
      </c>
      <c r="F65" s="36">
        <v>88556</v>
      </c>
      <c r="G65" s="31" t="s">
        <v>18</v>
      </c>
    </row>
    <row r="66" spans="1:7" s="3" customFormat="1" ht="31.5">
      <c r="A66" s="47">
        <v>45425</v>
      </c>
      <c r="B66" s="49" t="s">
        <v>232</v>
      </c>
      <c r="C66" s="47">
        <v>45457</v>
      </c>
      <c r="D66" s="48" t="s">
        <v>437</v>
      </c>
      <c r="E66" s="48" t="s">
        <v>440</v>
      </c>
      <c r="F66" s="36">
        <v>133399</v>
      </c>
      <c r="G66" s="31" t="s">
        <v>18</v>
      </c>
    </row>
    <row r="67" spans="1:7" s="3" customFormat="1" ht="31.5">
      <c r="A67" s="47">
        <v>45436</v>
      </c>
      <c r="B67" s="49" t="s">
        <v>441</v>
      </c>
      <c r="C67" s="47">
        <v>45461</v>
      </c>
      <c r="D67" s="48" t="s">
        <v>437</v>
      </c>
      <c r="E67" s="48" t="s">
        <v>440</v>
      </c>
      <c r="F67" s="35">
        <v>51566</v>
      </c>
      <c r="G67" s="31" t="s">
        <v>18</v>
      </c>
    </row>
    <row r="68" spans="1:7" s="3" customFormat="1" ht="15.75">
      <c r="A68" s="47">
        <v>45420</v>
      </c>
      <c r="B68" s="49" t="s">
        <v>445</v>
      </c>
      <c r="C68" s="47">
        <v>45471</v>
      </c>
      <c r="D68" s="48" t="s">
        <v>150</v>
      </c>
      <c r="E68" s="48" t="s">
        <v>446</v>
      </c>
      <c r="F68" s="36">
        <v>238950</v>
      </c>
      <c r="G68" s="31" t="s">
        <v>18</v>
      </c>
    </row>
    <row r="69" spans="1:7" s="3" customFormat="1" ht="50.25" customHeight="1">
      <c r="A69" s="47">
        <v>45495</v>
      </c>
      <c r="B69" s="49" t="s">
        <v>564</v>
      </c>
      <c r="C69" s="47">
        <v>45469</v>
      </c>
      <c r="D69" s="48" t="s">
        <v>563</v>
      </c>
      <c r="E69" s="48" t="s">
        <v>565</v>
      </c>
      <c r="F69" s="36">
        <v>270000</v>
      </c>
      <c r="G69" s="31" t="s">
        <v>18</v>
      </c>
    </row>
    <row r="70" spans="1:7" s="3" customFormat="1" ht="59.25" customHeight="1">
      <c r="A70" s="47">
        <v>43160</v>
      </c>
      <c r="B70" s="49" t="s">
        <v>42</v>
      </c>
      <c r="C70" s="47">
        <v>45471</v>
      </c>
      <c r="D70" s="48" t="s">
        <v>51</v>
      </c>
      <c r="E70" s="48" t="s">
        <v>52</v>
      </c>
      <c r="F70" s="40">
        <v>3788.14</v>
      </c>
      <c r="G70" s="31" t="s">
        <v>18</v>
      </c>
    </row>
    <row r="71" spans="1:7" s="3" customFormat="1" ht="52.5" customHeight="1">
      <c r="A71" s="47">
        <v>43252</v>
      </c>
      <c r="B71" s="49" t="s">
        <v>42</v>
      </c>
      <c r="C71" s="47">
        <v>45471</v>
      </c>
      <c r="D71" s="48" t="s">
        <v>51</v>
      </c>
      <c r="E71" s="48" t="s">
        <v>53</v>
      </c>
      <c r="F71" s="40">
        <v>3788.14</v>
      </c>
      <c r="G71" s="31" t="s">
        <v>18</v>
      </c>
    </row>
    <row r="72" spans="1:7" s="3" customFormat="1" ht="31.5">
      <c r="A72" s="47">
        <v>43344</v>
      </c>
      <c r="B72" s="49" t="s">
        <v>42</v>
      </c>
      <c r="C72" s="47">
        <v>44074</v>
      </c>
      <c r="D72" s="48" t="s">
        <v>51</v>
      </c>
      <c r="E72" s="48" t="s">
        <v>54</v>
      </c>
      <c r="F72" s="40">
        <v>3788.14</v>
      </c>
      <c r="G72" s="31" t="s">
        <v>18</v>
      </c>
    </row>
    <row r="73" spans="1:7" s="3" customFormat="1" ht="31.5">
      <c r="A73" s="47">
        <v>43435</v>
      </c>
      <c r="B73" s="49" t="s">
        <v>42</v>
      </c>
      <c r="C73" s="47">
        <v>45446</v>
      </c>
      <c r="D73" s="48" t="s">
        <v>51</v>
      </c>
      <c r="E73" s="48" t="s">
        <v>55</v>
      </c>
      <c r="F73" s="40">
        <v>3788.14</v>
      </c>
      <c r="G73" s="31" t="s">
        <v>18</v>
      </c>
    </row>
    <row r="74" spans="1:7" s="3" customFormat="1" ht="32.25" customHeight="1">
      <c r="A74" s="47">
        <v>43525</v>
      </c>
      <c r="B74" s="49" t="s">
        <v>42</v>
      </c>
      <c r="C74" s="47">
        <v>45453</v>
      </c>
      <c r="D74" s="48" t="s">
        <v>51</v>
      </c>
      <c r="E74" s="48" t="s">
        <v>52</v>
      </c>
      <c r="F74" s="40">
        <v>3788.14</v>
      </c>
      <c r="G74" s="31" t="s">
        <v>18</v>
      </c>
    </row>
    <row r="75" spans="1:7" s="3" customFormat="1" ht="31.5">
      <c r="A75" s="47">
        <v>43617</v>
      </c>
      <c r="B75" s="49" t="s">
        <v>42</v>
      </c>
      <c r="C75" s="47">
        <v>44978</v>
      </c>
      <c r="D75" s="48" t="s">
        <v>51</v>
      </c>
      <c r="E75" s="48" t="s">
        <v>53</v>
      </c>
      <c r="F75" s="40">
        <v>3788.14</v>
      </c>
      <c r="G75" s="31" t="s">
        <v>18</v>
      </c>
    </row>
    <row r="76" spans="1:7" s="3" customFormat="1" ht="31.5">
      <c r="A76" s="47">
        <v>43709</v>
      </c>
      <c r="B76" s="49" t="s">
        <v>42</v>
      </c>
      <c r="C76" s="47">
        <v>45406</v>
      </c>
      <c r="D76" s="48" t="s">
        <v>51</v>
      </c>
      <c r="E76" s="48" t="s">
        <v>57</v>
      </c>
      <c r="F76" s="40">
        <v>4182</v>
      </c>
      <c r="G76" s="31" t="s">
        <v>18</v>
      </c>
    </row>
    <row r="77" spans="1:7" s="13" customFormat="1" ht="31.5">
      <c r="A77" s="47">
        <v>43800</v>
      </c>
      <c r="B77" s="49" t="s">
        <v>42</v>
      </c>
      <c r="C77" s="47">
        <v>45432</v>
      </c>
      <c r="D77" s="48" t="s">
        <v>51</v>
      </c>
      <c r="E77" s="48" t="s">
        <v>58</v>
      </c>
      <c r="F77" s="20">
        <v>19170</v>
      </c>
      <c r="G77" s="31" t="s">
        <v>18</v>
      </c>
    </row>
    <row r="78" spans="1:7" s="13" customFormat="1" ht="31.5">
      <c r="A78" s="47">
        <v>43800</v>
      </c>
      <c r="B78" s="49" t="s">
        <v>42</v>
      </c>
      <c r="C78" s="47">
        <v>45425</v>
      </c>
      <c r="D78" s="48" t="s">
        <v>51</v>
      </c>
      <c r="E78" s="48" t="s">
        <v>59</v>
      </c>
      <c r="F78" s="20">
        <v>4182</v>
      </c>
      <c r="G78" s="31" t="s">
        <v>18</v>
      </c>
    </row>
    <row r="79" spans="1:7" s="13" customFormat="1" ht="31.5">
      <c r="A79" s="47">
        <v>43891</v>
      </c>
      <c r="B79" s="49" t="s">
        <v>42</v>
      </c>
      <c r="C79" s="47">
        <v>45436</v>
      </c>
      <c r="D79" s="48" t="s">
        <v>51</v>
      </c>
      <c r="E79" s="48" t="s">
        <v>60</v>
      </c>
      <c r="F79" s="20">
        <v>4182</v>
      </c>
      <c r="G79" s="31" t="s">
        <v>18</v>
      </c>
    </row>
    <row r="80" spans="1:7" s="13" customFormat="1" ht="31.5">
      <c r="A80" s="47">
        <v>44049</v>
      </c>
      <c r="B80" s="49" t="s">
        <v>42</v>
      </c>
      <c r="C80" s="47">
        <v>45414</v>
      </c>
      <c r="D80" s="48" t="s">
        <v>61</v>
      </c>
      <c r="E80" s="48" t="s">
        <v>62</v>
      </c>
      <c r="F80" s="20">
        <v>29834</v>
      </c>
      <c r="G80" s="31" t="s">
        <v>18</v>
      </c>
    </row>
    <row r="81" spans="1:7" s="13" customFormat="1" ht="31.5">
      <c r="A81" s="47">
        <v>44049</v>
      </c>
      <c r="B81" s="49" t="s">
        <v>42</v>
      </c>
      <c r="C81" s="47">
        <v>45425</v>
      </c>
      <c r="D81" s="48" t="s">
        <v>61</v>
      </c>
      <c r="E81" s="48" t="s">
        <v>63</v>
      </c>
      <c r="F81" s="20">
        <v>19234</v>
      </c>
      <c r="G81" s="31" t="s">
        <v>18</v>
      </c>
    </row>
    <row r="82" spans="1:7" s="13" customFormat="1" ht="15.75">
      <c r="A82" s="47">
        <v>44131</v>
      </c>
      <c r="B82" s="49" t="s">
        <v>64</v>
      </c>
      <c r="C82" s="47">
        <v>45420</v>
      </c>
      <c r="D82" s="48" t="s">
        <v>65</v>
      </c>
      <c r="E82" s="48" t="s">
        <v>66</v>
      </c>
      <c r="F82" s="20">
        <v>120138.7</v>
      </c>
      <c r="G82" s="31" t="s">
        <v>18</v>
      </c>
    </row>
    <row r="83" spans="1:7" s="13" customFormat="1" ht="15.75">
      <c r="A83" s="47">
        <v>45469</v>
      </c>
      <c r="B83" s="49" t="s">
        <v>532</v>
      </c>
      <c r="C83" s="47">
        <v>45377</v>
      </c>
      <c r="D83" s="48" t="s">
        <v>531</v>
      </c>
      <c r="E83" s="48" t="s">
        <v>533</v>
      </c>
      <c r="F83" s="20">
        <v>26694</v>
      </c>
      <c r="G83" s="31" t="s">
        <v>18</v>
      </c>
    </row>
    <row r="84" spans="1:7" s="13" customFormat="1" ht="15.75">
      <c r="A84" s="47">
        <v>45491</v>
      </c>
      <c r="B84" s="49" t="s">
        <v>567</v>
      </c>
      <c r="C84" s="47">
        <v>45414</v>
      </c>
      <c r="D84" s="48" t="s">
        <v>566</v>
      </c>
      <c r="E84" s="48" t="s">
        <v>568</v>
      </c>
      <c r="F84" s="20">
        <v>81024.579999999987</v>
      </c>
      <c r="G84" s="31" t="s">
        <v>18</v>
      </c>
    </row>
    <row r="85" spans="1:7" s="13" customFormat="1" ht="15.75">
      <c r="A85" s="47">
        <v>45435</v>
      </c>
      <c r="B85" s="49" t="s">
        <v>534</v>
      </c>
      <c r="C85" s="47">
        <v>45392</v>
      </c>
      <c r="D85" s="48" t="s">
        <v>456</v>
      </c>
      <c r="E85" s="48" t="s">
        <v>535</v>
      </c>
      <c r="F85" s="20">
        <v>15500</v>
      </c>
      <c r="G85" s="31" t="s">
        <v>18</v>
      </c>
    </row>
    <row r="86" spans="1:7" s="13" customFormat="1" ht="15.75">
      <c r="A86" s="47">
        <v>45436</v>
      </c>
      <c r="B86" s="49" t="s">
        <v>41</v>
      </c>
      <c r="C86" s="47">
        <v>45392</v>
      </c>
      <c r="D86" s="48" t="s">
        <v>456</v>
      </c>
      <c r="E86" s="48" t="s">
        <v>536</v>
      </c>
      <c r="F86" s="20">
        <v>30680</v>
      </c>
      <c r="G86" s="31" t="s">
        <v>18</v>
      </c>
    </row>
    <row r="87" spans="1:7" s="13" customFormat="1" ht="15.75">
      <c r="A87" s="47">
        <v>45394</v>
      </c>
      <c r="B87" s="49" t="s">
        <v>460</v>
      </c>
      <c r="C87" s="47">
        <v>43160</v>
      </c>
      <c r="D87" s="48" t="s">
        <v>458</v>
      </c>
      <c r="E87" s="48" t="s">
        <v>377</v>
      </c>
      <c r="F87" s="20">
        <v>31482.400000000001</v>
      </c>
      <c r="G87" s="31" t="s">
        <v>18</v>
      </c>
    </row>
    <row r="88" spans="1:7" s="13" customFormat="1" ht="31.5">
      <c r="A88" s="47">
        <v>45422</v>
      </c>
      <c r="B88" s="49" t="s">
        <v>461</v>
      </c>
      <c r="C88" s="47">
        <v>43252</v>
      </c>
      <c r="D88" s="48" t="s">
        <v>159</v>
      </c>
      <c r="E88" s="48" t="s">
        <v>462</v>
      </c>
      <c r="F88" s="20">
        <v>205000</v>
      </c>
      <c r="G88" s="31" t="s">
        <v>18</v>
      </c>
    </row>
    <row r="89" spans="1:7" s="13" customFormat="1" ht="15.75">
      <c r="A89" s="47">
        <v>45435</v>
      </c>
      <c r="B89" s="49" t="s">
        <v>463</v>
      </c>
      <c r="C89" s="47">
        <v>43344</v>
      </c>
      <c r="D89" s="48" t="s">
        <v>159</v>
      </c>
      <c r="E89" s="48" t="s">
        <v>464</v>
      </c>
      <c r="F89" s="20">
        <v>304012.79999999999</v>
      </c>
      <c r="G89" s="31" t="s">
        <v>18</v>
      </c>
    </row>
    <row r="90" spans="1:7" s="13" customFormat="1" ht="15.75">
      <c r="A90" s="47">
        <v>45426</v>
      </c>
      <c r="B90" s="49" t="s">
        <v>466</v>
      </c>
      <c r="C90" s="47">
        <v>43435</v>
      </c>
      <c r="D90" s="48" t="s">
        <v>465</v>
      </c>
      <c r="E90" s="48" t="s">
        <v>467</v>
      </c>
      <c r="F90" s="20">
        <v>167281</v>
      </c>
      <c r="G90" s="31" t="s">
        <v>18</v>
      </c>
    </row>
    <row r="91" spans="1:7" s="13" customFormat="1" ht="47.25">
      <c r="A91" s="47">
        <v>44469</v>
      </c>
      <c r="B91" s="49" t="s">
        <v>71</v>
      </c>
      <c r="C91" s="47">
        <v>43525</v>
      </c>
      <c r="D91" s="48" t="s">
        <v>67</v>
      </c>
      <c r="E91" s="48" t="s">
        <v>68</v>
      </c>
      <c r="F91" s="20">
        <v>2596</v>
      </c>
      <c r="G91" s="31" t="s">
        <v>18</v>
      </c>
    </row>
    <row r="92" spans="1:7" s="13" customFormat="1" ht="31.5">
      <c r="A92" s="47">
        <v>44503</v>
      </c>
      <c r="B92" s="49" t="s">
        <v>72</v>
      </c>
      <c r="C92" s="47">
        <v>43617</v>
      </c>
      <c r="D92" s="48" t="s">
        <v>67</v>
      </c>
      <c r="E92" s="48" t="s">
        <v>69</v>
      </c>
      <c r="F92" s="20">
        <v>7670</v>
      </c>
      <c r="G92" s="31" t="s">
        <v>18</v>
      </c>
    </row>
    <row r="93" spans="1:7" s="13" customFormat="1" ht="31.5">
      <c r="A93" s="47">
        <v>44503</v>
      </c>
      <c r="B93" s="49" t="s">
        <v>41</v>
      </c>
      <c r="C93" s="47">
        <v>43709</v>
      </c>
      <c r="D93" s="48" t="s">
        <v>67</v>
      </c>
      <c r="E93" s="48" t="s">
        <v>70</v>
      </c>
      <c r="F93" s="20">
        <v>1416</v>
      </c>
      <c r="G93" s="31" t="s">
        <v>18</v>
      </c>
    </row>
    <row r="94" spans="1:7" s="13" customFormat="1" ht="15.75">
      <c r="A94" s="47">
        <v>45421</v>
      </c>
      <c r="B94" s="49" t="s">
        <v>470</v>
      </c>
      <c r="C94" s="47">
        <v>43800</v>
      </c>
      <c r="D94" s="48" t="s">
        <v>469</v>
      </c>
      <c r="E94" s="48" t="s">
        <v>471</v>
      </c>
      <c r="F94" s="20">
        <v>50000</v>
      </c>
      <c r="G94" s="31" t="s">
        <v>18</v>
      </c>
    </row>
    <row r="95" spans="1:7" s="13" customFormat="1" ht="31.5">
      <c r="A95" s="47">
        <v>45420</v>
      </c>
      <c r="B95" s="49" t="s">
        <v>367</v>
      </c>
      <c r="C95" s="47">
        <v>43800</v>
      </c>
      <c r="D95" s="48" t="s">
        <v>472</v>
      </c>
      <c r="E95" s="48" t="s">
        <v>473</v>
      </c>
      <c r="F95" s="20">
        <v>231897.59</v>
      </c>
      <c r="G95" s="31" t="s">
        <v>18</v>
      </c>
    </row>
    <row r="96" spans="1:7" s="13" customFormat="1" ht="47.25">
      <c r="A96" s="47">
        <v>45412</v>
      </c>
      <c r="B96" s="49" t="s">
        <v>474</v>
      </c>
      <c r="C96" s="47">
        <v>43891</v>
      </c>
      <c r="D96" s="48" t="s">
        <v>472</v>
      </c>
      <c r="E96" s="48" t="s">
        <v>475</v>
      </c>
      <c r="F96" s="20">
        <v>63023.710000000006</v>
      </c>
      <c r="G96" s="31" t="s">
        <v>18</v>
      </c>
    </row>
    <row r="97" spans="1:7" s="13" customFormat="1" ht="47.25">
      <c r="A97" s="47">
        <v>45426</v>
      </c>
      <c r="B97" s="49" t="s">
        <v>476</v>
      </c>
      <c r="C97" s="47">
        <v>44049</v>
      </c>
      <c r="D97" s="48" t="s">
        <v>472</v>
      </c>
      <c r="E97" s="48" t="s">
        <v>475</v>
      </c>
      <c r="F97" s="20">
        <v>119052.45999999999</v>
      </c>
      <c r="G97" s="31" t="s">
        <v>18</v>
      </c>
    </row>
    <row r="98" spans="1:7" s="13" customFormat="1" ht="31.5">
      <c r="A98" s="47">
        <v>45373</v>
      </c>
      <c r="B98" s="49" t="s">
        <v>320</v>
      </c>
      <c r="C98" s="47">
        <v>44049</v>
      </c>
      <c r="D98" s="48" t="s">
        <v>319</v>
      </c>
      <c r="E98" s="48" t="s">
        <v>321</v>
      </c>
      <c r="F98" s="20">
        <v>62975</v>
      </c>
      <c r="G98" s="31" t="s">
        <v>18</v>
      </c>
    </row>
    <row r="99" spans="1:7" s="13" customFormat="1" ht="31.5">
      <c r="A99" s="47">
        <v>45405</v>
      </c>
      <c r="B99" s="49" t="s">
        <v>379</v>
      </c>
      <c r="C99" s="47">
        <v>44131</v>
      </c>
      <c r="D99" s="48" t="s">
        <v>319</v>
      </c>
      <c r="E99" s="48" t="s">
        <v>321</v>
      </c>
      <c r="F99" s="20">
        <v>212750</v>
      </c>
      <c r="G99" s="31" t="s">
        <v>18</v>
      </c>
    </row>
    <row r="100" spans="1:7" s="13" customFormat="1" ht="31.5">
      <c r="A100" s="47">
        <v>45455</v>
      </c>
      <c r="B100" s="49" t="s">
        <v>537</v>
      </c>
      <c r="C100" s="47">
        <v>45173</v>
      </c>
      <c r="D100" s="48" t="s">
        <v>319</v>
      </c>
      <c r="E100" s="48" t="s">
        <v>321</v>
      </c>
      <c r="F100" s="20">
        <v>198740</v>
      </c>
      <c r="G100" s="31" t="s">
        <v>18</v>
      </c>
    </row>
    <row r="101" spans="1:7" s="13" customFormat="1" ht="31.5">
      <c r="A101" s="47">
        <v>45491</v>
      </c>
      <c r="B101" s="49" t="s">
        <v>569</v>
      </c>
      <c r="C101" s="47">
        <v>45459</v>
      </c>
      <c r="D101" s="48" t="s">
        <v>319</v>
      </c>
      <c r="E101" s="48" t="s">
        <v>321</v>
      </c>
      <c r="F101" s="20">
        <v>39100</v>
      </c>
      <c r="G101" s="31" t="s">
        <v>18</v>
      </c>
    </row>
    <row r="102" spans="1:7" s="13" customFormat="1" ht="39" customHeight="1">
      <c r="A102" s="47">
        <v>42382</v>
      </c>
      <c r="B102" s="49" t="s">
        <v>42</v>
      </c>
      <c r="C102" s="47">
        <v>45413</v>
      </c>
      <c r="D102" s="48" t="s">
        <v>73</v>
      </c>
      <c r="E102" s="48" t="s">
        <v>74</v>
      </c>
      <c r="F102" s="20">
        <v>99828</v>
      </c>
      <c r="G102" s="31" t="s">
        <v>18</v>
      </c>
    </row>
    <row r="103" spans="1:7" s="13" customFormat="1" ht="15.75">
      <c r="A103" s="47">
        <v>43985</v>
      </c>
      <c r="B103" s="49" t="s">
        <v>77</v>
      </c>
      <c r="C103" s="47">
        <v>45435</v>
      </c>
      <c r="D103" s="48" t="s">
        <v>75</v>
      </c>
      <c r="E103" s="48" t="s">
        <v>76</v>
      </c>
      <c r="F103" s="20">
        <v>28320</v>
      </c>
      <c r="G103" s="31" t="s">
        <v>18</v>
      </c>
    </row>
    <row r="104" spans="1:7" s="13" customFormat="1" ht="15.75">
      <c r="A104" s="47">
        <v>45210</v>
      </c>
      <c r="B104" s="49" t="s">
        <v>121</v>
      </c>
      <c r="C104" s="47">
        <v>45436</v>
      </c>
      <c r="D104" s="48" t="s">
        <v>120</v>
      </c>
      <c r="E104" s="48" t="s">
        <v>122</v>
      </c>
      <c r="F104" s="20">
        <v>1012423.48</v>
      </c>
      <c r="G104" s="31" t="s">
        <v>18</v>
      </c>
    </row>
    <row r="105" spans="1:7" s="13" customFormat="1" ht="15.75">
      <c r="A105" s="47">
        <v>45390</v>
      </c>
      <c r="B105" s="49" t="s">
        <v>380</v>
      </c>
      <c r="C105" s="47">
        <v>45343</v>
      </c>
      <c r="D105" s="48" t="s">
        <v>169</v>
      </c>
      <c r="E105" s="48" t="s">
        <v>381</v>
      </c>
      <c r="F105" s="20">
        <v>10440</v>
      </c>
      <c r="G105" s="31" t="s">
        <v>18</v>
      </c>
    </row>
    <row r="106" spans="1:7" s="13" customFormat="1" ht="47.25">
      <c r="A106" s="47">
        <v>45414</v>
      </c>
      <c r="B106" s="49" t="s">
        <v>479</v>
      </c>
      <c r="C106" s="47">
        <v>45394</v>
      </c>
      <c r="D106" s="48" t="s">
        <v>169</v>
      </c>
      <c r="E106" s="48" t="s">
        <v>480</v>
      </c>
      <c r="F106" s="20">
        <v>253558.64</v>
      </c>
      <c r="G106" s="31" t="s">
        <v>18</v>
      </c>
    </row>
    <row r="107" spans="1:7" s="13" customFormat="1" ht="31.5">
      <c r="A107" s="47">
        <v>45419</v>
      </c>
      <c r="B107" s="49" t="s">
        <v>481</v>
      </c>
      <c r="C107" s="47">
        <v>45422</v>
      </c>
      <c r="D107" s="48" t="s">
        <v>169</v>
      </c>
      <c r="E107" s="48" t="s">
        <v>482</v>
      </c>
      <c r="F107" s="20">
        <v>66280.929999999993</v>
      </c>
      <c r="G107" s="31" t="s">
        <v>18</v>
      </c>
    </row>
    <row r="108" spans="1:7" s="13" customFormat="1" ht="15.75">
      <c r="A108" s="47">
        <v>45419</v>
      </c>
      <c r="B108" s="49" t="s">
        <v>483</v>
      </c>
      <c r="C108" s="47">
        <v>45435</v>
      </c>
      <c r="D108" s="48" t="s">
        <v>169</v>
      </c>
      <c r="E108" s="48" t="s">
        <v>484</v>
      </c>
      <c r="F108" s="20">
        <v>47741.62</v>
      </c>
      <c r="G108" s="31" t="s">
        <v>18</v>
      </c>
    </row>
    <row r="109" spans="1:7" s="13" customFormat="1" ht="15.75">
      <c r="A109" s="47">
        <v>45420</v>
      </c>
      <c r="B109" s="49" t="s">
        <v>485</v>
      </c>
      <c r="C109" s="47">
        <v>45426</v>
      </c>
      <c r="D109" s="48" t="s">
        <v>169</v>
      </c>
      <c r="E109" s="48" t="s">
        <v>486</v>
      </c>
      <c r="F109" s="20">
        <v>57230</v>
      </c>
      <c r="G109" s="31" t="s">
        <v>18</v>
      </c>
    </row>
    <row r="110" spans="1:7" s="13" customFormat="1" ht="15.75">
      <c r="A110" s="47">
        <v>45388</v>
      </c>
      <c r="B110" s="49" t="s">
        <v>488</v>
      </c>
      <c r="C110" s="47">
        <v>44469</v>
      </c>
      <c r="D110" s="48" t="s">
        <v>487</v>
      </c>
      <c r="E110" s="48" t="s">
        <v>282</v>
      </c>
      <c r="F110" s="20">
        <v>89827.44</v>
      </c>
      <c r="G110" s="31" t="s">
        <v>18</v>
      </c>
    </row>
    <row r="111" spans="1:7" s="13" customFormat="1" ht="31.5">
      <c r="A111" s="47">
        <v>45400</v>
      </c>
      <c r="B111" s="49" t="s">
        <v>539</v>
      </c>
      <c r="C111" s="47">
        <v>44503</v>
      </c>
      <c r="D111" s="48" t="s">
        <v>538</v>
      </c>
      <c r="E111" s="48" t="s">
        <v>540</v>
      </c>
      <c r="F111" s="20">
        <v>7619.97</v>
      </c>
      <c r="G111" s="31" t="s">
        <v>18</v>
      </c>
    </row>
    <row r="112" spans="1:7" s="13" customFormat="1" ht="31.5">
      <c r="A112" s="47">
        <v>45418</v>
      </c>
      <c r="B112" s="49" t="s">
        <v>493</v>
      </c>
      <c r="C112" s="47">
        <v>44503</v>
      </c>
      <c r="D112" s="48" t="s">
        <v>492</v>
      </c>
      <c r="E112" s="48" t="s">
        <v>494</v>
      </c>
      <c r="F112" s="20">
        <v>70886.14</v>
      </c>
      <c r="G112" s="31" t="s">
        <v>18</v>
      </c>
    </row>
    <row r="113" spans="1:7" s="13" customFormat="1" ht="15.75">
      <c r="A113" s="47">
        <v>45418</v>
      </c>
      <c r="B113" s="49" t="s">
        <v>495</v>
      </c>
      <c r="C113" s="47">
        <v>45397</v>
      </c>
      <c r="D113" s="48" t="s">
        <v>492</v>
      </c>
      <c r="E113" s="48" t="s">
        <v>496</v>
      </c>
      <c r="F113" s="20">
        <v>46903.6</v>
      </c>
      <c r="G113" s="31" t="s">
        <v>18</v>
      </c>
    </row>
    <row r="114" spans="1:7" s="13" customFormat="1" ht="15.75">
      <c r="A114" s="47">
        <v>45366</v>
      </c>
      <c r="B114" s="49" t="s">
        <v>328</v>
      </c>
      <c r="C114" s="47">
        <v>45421</v>
      </c>
      <c r="D114" s="48" t="s">
        <v>240</v>
      </c>
      <c r="E114" s="48" t="s">
        <v>244</v>
      </c>
      <c r="F114" s="20">
        <v>875</v>
      </c>
      <c r="G114" s="31" t="s">
        <v>18</v>
      </c>
    </row>
    <row r="115" spans="1:7" s="13" customFormat="1" ht="15.75">
      <c r="A115" s="47">
        <v>45360</v>
      </c>
      <c r="B115" s="49" t="s">
        <v>329</v>
      </c>
      <c r="C115" s="47">
        <v>45420</v>
      </c>
      <c r="D115" s="48" t="s">
        <v>240</v>
      </c>
      <c r="E115" s="48" t="s">
        <v>244</v>
      </c>
      <c r="F115" s="20">
        <v>840</v>
      </c>
      <c r="G115" s="31" t="s">
        <v>18</v>
      </c>
    </row>
    <row r="116" spans="1:7" s="13" customFormat="1" ht="15.75">
      <c r="A116" s="47">
        <v>45404</v>
      </c>
      <c r="B116" s="49" t="s">
        <v>352</v>
      </c>
      <c r="C116" s="47">
        <v>45412</v>
      </c>
      <c r="D116" s="48" t="s">
        <v>240</v>
      </c>
      <c r="E116" s="48" t="s">
        <v>242</v>
      </c>
      <c r="F116" s="20">
        <v>7500</v>
      </c>
      <c r="G116" s="31" t="s">
        <v>18</v>
      </c>
    </row>
    <row r="117" spans="1:7" s="13" customFormat="1" ht="15.75">
      <c r="A117" s="47">
        <v>45413</v>
      </c>
      <c r="B117" s="49" t="s">
        <v>497</v>
      </c>
      <c r="C117" s="47">
        <v>45426</v>
      </c>
      <c r="D117" s="48" t="s">
        <v>240</v>
      </c>
      <c r="E117" s="48" t="s">
        <v>242</v>
      </c>
      <c r="F117" s="20">
        <v>7500</v>
      </c>
      <c r="G117" s="31" t="s">
        <v>18</v>
      </c>
    </row>
    <row r="118" spans="1:7" s="13" customFormat="1" ht="15.75">
      <c r="A118" s="47">
        <v>45425</v>
      </c>
      <c r="B118" s="49" t="s">
        <v>498</v>
      </c>
      <c r="C118" s="47">
        <v>45443</v>
      </c>
      <c r="D118" s="48" t="s">
        <v>240</v>
      </c>
      <c r="E118" s="48" t="s">
        <v>242</v>
      </c>
      <c r="F118" s="20">
        <v>7500</v>
      </c>
      <c r="G118" s="31" t="s">
        <v>18</v>
      </c>
    </row>
    <row r="119" spans="1:7" s="13" customFormat="1" ht="15.75">
      <c r="A119" s="47">
        <v>45422</v>
      </c>
      <c r="B119" s="49" t="s">
        <v>499</v>
      </c>
      <c r="C119" s="47">
        <v>45373</v>
      </c>
      <c r="D119" s="48" t="s">
        <v>240</v>
      </c>
      <c r="E119" s="48" t="s">
        <v>244</v>
      </c>
      <c r="F119" s="20">
        <v>1225</v>
      </c>
      <c r="G119" s="31" t="s">
        <v>18</v>
      </c>
    </row>
    <row r="120" spans="1:7" s="13" customFormat="1" ht="15.75">
      <c r="A120" s="47">
        <v>45433</v>
      </c>
      <c r="B120" s="49" t="s">
        <v>500</v>
      </c>
      <c r="C120" s="47">
        <v>45405</v>
      </c>
      <c r="D120" s="48" t="s">
        <v>240</v>
      </c>
      <c r="E120" s="48" t="s">
        <v>242</v>
      </c>
      <c r="F120" s="20">
        <v>7500</v>
      </c>
      <c r="G120" s="31" t="s">
        <v>18</v>
      </c>
    </row>
    <row r="121" spans="1:7" s="13" customFormat="1" ht="15.75">
      <c r="A121" s="47">
        <v>45432</v>
      </c>
      <c r="B121" s="49" t="s">
        <v>501</v>
      </c>
      <c r="C121" s="47">
        <v>45455</v>
      </c>
      <c r="D121" s="48" t="s">
        <v>240</v>
      </c>
      <c r="E121" s="48" t="s">
        <v>244</v>
      </c>
      <c r="F121" s="20">
        <v>2275</v>
      </c>
      <c r="G121" s="31" t="s">
        <v>18</v>
      </c>
    </row>
    <row r="122" spans="1:7" s="13" customFormat="1" ht="15.75">
      <c r="A122" s="47">
        <v>45446</v>
      </c>
      <c r="B122" s="49" t="s">
        <v>502</v>
      </c>
      <c r="C122" s="47">
        <v>42382</v>
      </c>
      <c r="D122" s="48" t="s">
        <v>240</v>
      </c>
      <c r="E122" s="48" t="s">
        <v>242</v>
      </c>
      <c r="F122" s="20">
        <v>7500</v>
      </c>
      <c r="G122" s="31" t="s">
        <v>18</v>
      </c>
    </row>
    <row r="123" spans="1:7" s="13" customFormat="1" ht="15.75">
      <c r="A123" s="47">
        <v>45460</v>
      </c>
      <c r="B123" s="49" t="s">
        <v>541</v>
      </c>
      <c r="C123" s="47">
        <v>43985</v>
      </c>
      <c r="D123" s="48" t="s">
        <v>240</v>
      </c>
      <c r="E123" s="48" t="s">
        <v>242</v>
      </c>
      <c r="F123" s="20">
        <v>15000</v>
      </c>
      <c r="G123" s="31" t="s">
        <v>18</v>
      </c>
    </row>
    <row r="124" spans="1:7" s="13" customFormat="1" ht="15.75">
      <c r="A124" s="47">
        <v>45456</v>
      </c>
      <c r="B124" s="49" t="s">
        <v>542</v>
      </c>
      <c r="C124" s="47">
        <v>45210</v>
      </c>
      <c r="D124" s="48" t="s">
        <v>240</v>
      </c>
      <c r="E124" s="48" t="s">
        <v>244</v>
      </c>
      <c r="F124" s="20">
        <v>1330</v>
      </c>
      <c r="G124" s="31" t="s">
        <v>18</v>
      </c>
    </row>
    <row r="125" spans="1:7" s="13" customFormat="1" ht="15.75">
      <c r="A125" s="47">
        <v>45461</v>
      </c>
      <c r="B125" s="49" t="s">
        <v>543</v>
      </c>
      <c r="C125" s="47">
        <v>45390</v>
      </c>
      <c r="D125" s="48" t="s">
        <v>240</v>
      </c>
      <c r="E125" s="48" t="s">
        <v>242</v>
      </c>
      <c r="F125" s="20">
        <v>8655</v>
      </c>
      <c r="G125" s="31" t="s">
        <v>18</v>
      </c>
    </row>
    <row r="126" spans="1:7" s="13" customFormat="1" ht="15.75">
      <c r="A126" s="47">
        <v>45476</v>
      </c>
      <c r="B126" s="49" t="s">
        <v>570</v>
      </c>
      <c r="C126" s="47">
        <v>45414</v>
      </c>
      <c r="D126" s="48" t="s">
        <v>240</v>
      </c>
      <c r="E126" s="48" t="s">
        <v>242</v>
      </c>
      <c r="F126" s="20">
        <v>15000</v>
      </c>
      <c r="G126" s="31" t="s">
        <v>18</v>
      </c>
    </row>
    <row r="127" spans="1:7" s="13" customFormat="1" ht="15.75">
      <c r="A127" s="47">
        <v>45476</v>
      </c>
      <c r="B127" s="49" t="s">
        <v>571</v>
      </c>
      <c r="C127" s="47">
        <v>45419</v>
      </c>
      <c r="D127" s="48" t="s">
        <v>240</v>
      </c>
      <c r="E127" s="48" t="s">
        <v>244</v>
      </c>
      <c r="F127" s="20">
        <v>1260</v>
      </c>
      <c r="G127" s="31" t="s">
        <v>18</v>
      </c>
    </row>
    <row r="128" spans="1:7" s="13" customFormat="1" ht="15.75">
      <c r="A128" s="47">
        <v>45489</v>
      </c>
      <c r="B128" s="49" t="s">
        <v>572</v>
      </c>
      <c r="C128" s="47">
        <v>45419</v>
      </c>
      <c r="D128" s="48" t="s">
        <v>240</v>
      </c>
      <c r="E128" s="48" t="s">
        <v>244</v>
      </c>
      <c r="F128" s="20">
        <v>840</v>
      </c>
      <c r="G128" s="31" t="s">
        <v>18</v>
      </c>
    </row>
    <row r="129" spans="1:7" s="13" customFormat="1" ht="15.75">
      <c r="A129" s="47">
        <v>45490</v>
      </c>
      <c r="B129" s="49" t="s">
        <v>573</v>
      </c>
      <c r="C129" s="47">
        <v>45420</v>
      </c>
      <c r="D129" s="48" t="s">
        <v>240</v>
      </c>
      <c r="E129" s="48" t="s">
        <v>242</v>
      </c>
      <c r="F129" s="20">
        <v>7500</v>
      </c>
      <c r="G129" s="31" t="s">
        <v>18</v>
      </c>
    </row>
    <row r="130" spans="1:7" s="13" customFormat="1" ht="15.75">
      <c r="A130" s="47">
        <v>45418</v>
      </c>
      <c r="B130" s="49" t="s">
        <v>506</v>
      </c>
      <c r="C130" s="47">
        <v>45388</v>
      </c>
      <c r="D130" s="48" t="s">
        <v>258</v>
      </c>
      <c r="E130" s="48" t="s">
        <v>260</v>
      </c>
      <c r="F130" s="20">
        <v>69300</v>
      </c>
      <c r="G130" s="31" t="s">
        <v>18</v>
      </c>
    </row>
    <row r="131" spans="1:7" s="13" customFormat="1" ht="15.75">
      <c r="A131" s="47">
        <v>45429</v>
      </c>
      <c r="B131" s="49" t="s">
        <v>507</v>
      </c>
      <c r="C131" s="47">
        <v>45427</v>
      </c>
      <c r="D131" s="48" t="s">
        <v>258</v>
      </c>
      <c r="E131" s="48" t="s">
        <v>260</v>
      </c>
      <c r="F131" s="20">
        <v>49700</v>
      </c>
      <c r="G131" s="31" t="s">
        <v>18</v>
      </c>
    </row>
    <row r="132" spans="1:7" s="13" customFormat="1" ht="15.75">
      <c r="A132" s="47">
        <v>45456</v>
      </c>
      <c r="B132" s="49" t="s">
        <v>544</v>
      </c>
      <c r="C132" s="47">
        <v>45400</v>
      </c>
      <c r="D132" s="48" t="s">
        <v>258</v>
      </c>
      <c r="E132" s="48" t="s">
        <v>260</v>
      </c>
      <c r="F132" s="20">
        <v>74495</v>
      </c>
      <c r="G132" s="31" t="s">
        <v>18</v>
      </c>
    </row>
    <row r="133" spans="1:7" s="13" customFormat="1" ht="15.75">
      <c r="A133" s="47">
        <v>45449</v>
      </c>
      <c r="B133" s="49" t="s">
        <v>545</v>
      </c>
      <c r="C133" s="47">
        <v>45418</v>
      </c>
      <c r="D133" s="48" t="s">
        <v>258</v>
      </c>
      <c r="E133" s="48" t="s">
        <v>260</v>
      </c>
      <c r="F133" s="20">
        <v>45445</v>
      </c>
      <c r="G133" s="31" t="s">
        <v>18</v>
      </c>
    </row>
    <row r="134" spans="1:7" s="13" customFormat="1" ht="15.75">
      <c r="A134" s="47">
        <v>45469</v>
      </c>
      <c r="B134" s="49" t="s">
        <v>574</v>
      </c>
      <c r="C134" s="47">
        <v>45418</v>
      </c>
      <c r="D134" s="48" t="s">
        <v>258</v>
      </c>
      <c r="E134" s="48" t="s">
        <v>260</v>
      </c>
      <c r="F134" s="20">
        <v>821280</v>
      </c>
      <c r="G134" s="31" t="s">
        <v>18</v>
      </c>
    </row>
    <row r="135" spans="1:7" s="13" customFormat="1" ht="31.5">
      <c r="A135" s="47">
        <v>45398</v>
      </c>
      <c r="B135" s="49" t="s">
        <v>432</v>
      </c>
      <c r="C135" s="47">
        <v>45366</v>
      </c>
      <c r="D135" s="48" t="s">
        <v>331</v>
      </c>
      <c r="E135" s="48" t="s">
        <v>508</v>
      </c>
      <c r="F135" s="20">
        <v>45750</v>
      </c>
      <c r="G135" s="31" t="s">
        <v>18</v>
      </c>
    </row>
    <row r="136" spans="1:7" s="13" customFormat="1" ht="15.75">
      <c r="A136" s="47">
        <v>45439</v>
      </c>
      <c r="B136" s="49" t="s">
        <v>509</v>
      </c>
      <c r="C136" s="47">
        <v>45360</v>
      </c>
      <c r="D136" s="48" t="s">
        <v>130</v>
      </c>
      <c r="E136" s="48" t="s">
        <v>510</v>
      </c>
      <c r="F136" s="20">
        <v>4130</v>
      </c>
      <c r="G136" s="31" t="s">
        <v>18</v>
      </c>
    </row>
    <row r="137" spans="1:7" s="13" customFormat="1" ht="31.5">
      <c r="A137" s="47">
        <v>44895</v>
      </c>
      <c r="B137" s="49" t="s">
        <v>104</v>
      </c>
      <c r="C137" s="47">
        <v>45404</v>
      </c>
      <c r="D137" s="48" t="s">
        <v>79</v>
      </c>
      <c r="E137" s="48" t="s">
        <v>78</v>
      </c>
      <c r="F137" s="20">
        <v>1047250</v>
      </c>
      <c r="G137" s="31" t="s">
        <v>18</v>
      </c>
    </row>
    <row r="138" spans="1:7" s="13" customFormat="1" ht="31.5">
      <c r="A138" s="47">
        <v>45421</v>
      </c>
      <c r="B138" s="49" t="s">
        <v>512</v>
      </c>
      <c r="C138" s="47">
        <v>45425</v>
      </c>
      <c r="D138" s="48" t="s">
        <v>511</v>
      </c>
      <c r="E138" s="48" t="s">
        <v>513</v>
      </c>
      <c r="F138" s="20">
        <v>314737.21999999997</v>
      </c>
      <c r="G138" s="31" t="s">
        <v>18</v>
      </c>
    </row>
    <row r="139" spans="1:7" ht="15.75">
      <c r="A139" s="162" t="s">
        <v>15</v>
      </c>
      <c r="B139" s="162"/>
      <c r="C139" s="162"/>
      <c r="D139" s="162"/>
      <c r="E139" s="162"/>
      <c r="F139" s="21">
        <f>SUM(F11:F138)</f>
        <v>12839573.59</v>
      </c>
      <c r="G139"/>
    </row>
    <row r="140" spans="1:7">
      <c r="B140"/>
      <c r="C140"/>
      <c r="E140"/>
      <c r="G140"/>
    </row>
    <row r="141" spans="1:7">
      <c r="B141"/>
      <c r="C141"/>
      <c r="E141"/>
      <c r="F141"/>
      <c r="G141"/>
    </row>
    <row r="142" spans="1:7">
      <c r="B142"/>
      <c r="C142"/>
      <c r="E142"/>
      <c r="F142"/>
      <c r="G142"/>
    </row>
    <row r="143" spans="1:7">
      <c r="B143"/>
      <c r="C143"/>
      <c r="E143"/>
      <c r="F143"/>
      <c r="G143"/>
    </row>
    <row r="144" spans="1:7">
      <c r="A144" s="163" t="s">
        <v>8</v>
      </c>
      <c r="B144" s="163"/>
      <c r="C144"/>
      <c r="D144" s="22" t="s">
        <v>9</v>
      </c>
      <c r="E144" s="6"/>
      <c r="F144" s="23" t="s">
        <v>10</v>
      </c>
      <c r="G144"/>
    </row>
    <row r="145" spans="1:7">
      <c r="B145"/>
      <c r="C145"/>
      <c r="F145" s="24"/>
      <c r="G145"/>
    </row>
    <row r="146" spans="1:7">
      <c r="B146"/>
      <c r="C146"/>
      <c r="F146" s="24"/>
      <c r="G146"/>
    </row>
    <row r="147" spans="1:7">
      <c r="B147"/>
      <c r="C147"/>
      <c r="F147" s="24"/>
      <c r="G147"/>
    </row>
    <row r="148" spans="1:7">
      <c r="B148"/>
      <c r="C148"/>
      <c r="F148" s="24"/>
      <c r="G148"/>
    </row>
    <row r="149" spans="1:7">
      <c r="B149"/>
      <c r="C149"/>
      <c r="F149" s="24"/>
      <c r="G149"/>
    </row>
    <row r="150" spans="1:7">
      <c r="B150"/>
      <c r="C150"/>
      <c r="F150" s="24"/>
      <c r="G150"/>
    </row>
    <row r="151" spans="1:7">
      <c r="B151"/>
      <c r="C151"/>
      <c r="F151" s="24"/>
      <c r="G151"/>
    </row>
    <row r="152" spans="1:7">
      <c r="B152"/>
      <c r="C152"/>
      <c r="D152" s="25"/>
      <c r="E152" s="26"/>
      <c r="F152" s="24"/>
      <c r="G152"/>
    </row>
    <row r="153" spans="1:7" ht="18.75">
      <c r="A153" s="158" t="s">
        <v>16</v>
      </c>
      <c r="B153" s="158"/>
      <c r="C153" s="42"/>
      <c r="D153" s="43" t="s">
        <v>11</v>
      </c>
      <c r="E153" s="44"/>
      <c r="F153" s="164" t="s">
        <v>12</v>
      </c>
      <c r="G153" s="164"/>
    </row>
    <row r="154" spans="1:7" ht="18.75">
      <c r="A154" s="159" t="s">
        <v>17</v>
      </c>
      <c r="B154" s="159"/>
      <c r="C154" s="42"/>
      <c r="D154" s="45" t="s">
        <v>13</v>
      </c>
      <c r="E154" s="46"/>
      <c r="F154" s="165" t="s">
        <v>14</v>
      </c>
      <c r="G154" s="165"/>
    </row>
    <row r="155" spans="1:7">
      <c r="A155" s="8"/>
      <c r="B155"/>
      <c r="C155"/>
      <c r="D155" s="8"/>
      <c r="E155" s="9"/>
      <c r="F155" s="10"/>
      <c r="G155" s="7"/>
    </row>
    <row r="156" spans="1:7">
      <c r="A156" s="8"/>
      <c r="B156"/>
      <c r="C156"/>
      <c r="D156" s="8"/>
      <c r="E156" s="9"/>
      <c r="F156" s="10"/>
      <c r="G156" s="7"/>
    </row>
    <row r="157" spans="1:7">
      <c r="B157"/>
      <c r="C157"/>
    </row>
    <row r="158" spans="1:7">
      <c r="B158"/>
      <c r="C158"/>
    </row>
    <row r="159" spans="1:7">
      <c r="B159"/>
      <c r="C159"/>
    </row>
    <row r="160" spans="1:7">
      <c r="B160"/>
      <c r="C160"/>
    </row>
    <row r="161" spans="2:3">
      <c r="B161"/>
      <c r="C161"/>
    </row>
    <row r="162" spans="2:3">
      <c r="B162"/>
      <c r="C162"/>
    </row>
    <row r="163" spans="2:3">
      <c r="B163"/>
      <c r="C163"/>
    </row>
    <row r="164" spans="2:3">
      <c r="B164"/>
      <c r="C164"/>
    </row>
    <row r="165" spans="2:3">
      <c r="B165"/>
      <c r="C165"/>
    </row>
    <row r="166" spans="2:3">
      <c r="B166"/>
      <c r="C166"/>
    </row>
  </sheetData>
  <autoFilter ref="A10:G139" xr:uid="{263EE4FB-ACEA-4147-B3F3-0A374487CD4E}"/>
  <mergeCells count="10">
    <mergeCell ref="A153:B153"/>
    <mergeCell ref="F153:G153"/>
    <mergeCell ref="A154:B154"/>
    <mergeCell ref="F154:G154"/>
    <mergeCell ref="A1:G5"/>
    <mergeCell ref="A6:G6"/>
    <mergeCell ref="A7:G7"/>
    <mergeCell ref="A8:G8"/>
    <mergeCell ref="A139:E139"/>
    <mergeCell ref="A144:B144"/>
  </mergeCells>
  <pageMargins left="0.7" right="0.7" top="0.75" bottom="0.75" header="0.3" footer="0.3"/>
  <pageSetup scale="4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3A815-228B-451F-A632-F10B19D8739F}">
  <dimension ref="A1:G169"/>
  <sheetViews>
    <sheetView tabSelected="1" zoomScale="70" zoomScaleNormal="70" workbookViewId="0">
      <selection activeCell="J154" sqref="J154"/>
    </sheetView>
  </sheetViews>
  <sheetFormatPr baseColWidth="10" defaultRowHeight="15"/>
  <cols>
    <col min="1" max="1" width="22.7109375" customWidth="1"/>
    <col min="2" max="2" width="31" style="1" customWidth="1"/>
    <col min="3" max="3" width="16.42578125" style="2" customWidth="1"/>
    <col min="4" max="4" width="49" customWidth="1"/>
    <col min="5" max="5" width="49.28515625" style="3" customWidth="1"/>
    <col min="6" max="6" width="23.140625" style="11" customWidth="1"/>
    <col min="7" max="7" width="18.42578125" style="4" customWidth="1"/>
  </cols>
  <sheetData>
    <row r="1" spans="1:7">
      <c r="A1" s="160"/>
      <c r="B1" s="160"/>
      <c r="C1" s="160"/>
      <c r="D1" s="160"/>
      <c r="E1" s="160"/>
      <c r="F1" s="160"/>
      <c r="G1" s="160"/>
    </row>
    <row r="2" spans="1:7">
      <c r="A2" s="160"/>
      <c r="B2" s="160"/>
      <c r="C2" s="160"/>
      <c r="D2" s="160"/>
      <c r="E2" s="160"/>
      <c r="F2" s="160"/>
      <c r="G2" s="160"/>
    </row>
    <row r="3" spans="1:7">
      <c r="A3" s="160"/>
      <c r="B3" s="160"/>
      <c r="C3" s="160"/>
      <c r="D3" s="160"/>
      <c r="E3" s="160"/>
      <c r="F3" s="160"/>
      <c r="G3" s="160"/>
    </row>
    <row r="4" spans="1:7">
      <c r="A4" s="160"/>
      <c r="B4" s="160"/>
      <c r="C4" s="160"/>
      <c r="D4" s="160"/>
      <c r="E4" s="160"/>
      <c r="F4" s="160"/>
      <c r="G4" s="160"/>
    </row>
    <row r="5" spans="1:7">
      <c r="A5" s="160"/>
      <c r="B5" s="160"/>
      <c r="C5" s="160"/>
      <c r="D5" s="160"/>
      <c r="E5" s="160"/>
      <c r="F5" s="160"/>
      <c r="G5" s="160"/>
    </row>
    <row r="6" spans="1:7" s="5" customFormat="1" ht="30.75" customHeight="1">
      <c r="A6" s="161" t="s">
        <v>0</v>
      </c>
      <c r="B6" s="161"/>
      <c r="C6" s="161"/>
      <c r="D6" s="161"/>
      <c r="E6" s="161"/>
      <c r="F6" s="161"/>
      <c r="G6" s="161"/>
    </row>
    <row r="7" spans="1:7" s="5" customFormat="1" ht="26.25" customHeight="1">
      <c r="A7" s="161" t="s">
        <v>1</v>
      </c>
      <c r="B7" s="161"/>
      <c r="C7" s="161"/>
      <c r="D7" s="161"/>
      <c r="E7" s="161"/>
      <c r="F7" s="161"/>
      <c r="G7" s="161"/>
    </row>
    <row r="8" spans="1:7" s="5" customFormat="1" ht="21" customHeight="1">
      <c r="A8" s="161" t="s">
        <v>575</v>
      </c>
      <c r="B8" s="161"/>
      <c r="C8" s="161"/>
      <c r="D8" s="161"/>
      <c r="E8" s="161"/>
      <c r="F8" s="161"/>
      <c r="G8" s="161"/>
    </row>
    <row r="9" spans="1:7" s="5" customFormat="1" ht="21" customHeight="1">
      <c r="A9" s="12"/>
      <c r="B9" s="12"/>
      <c r="C9" s="12"/>
      <c r="D9" s="12"/>
      <c r="E9" s="12"/>
      <c r="F9" s="12"/>
    </row>
    <row r="10" spans="1:7" s="14" customFormat="1" ht="51" customHeight="1">
      <c r="A10" s="17" t="s">
        <v>4</v>
      </c>
      <c r="B10" s="16" t="s">
        <v>3</v>
      </c>
      <c r="C10" s="17" t="s">
        <v>514</v>
      </c>
      <c r="D10" s="16" t="s">
        <v>5</v>
      </c>
      <c r="E10" s="16" t="s">
        <v>6</v>
      </c>
      <c r="F10" s="18" t="s">
        <v>7</v>
      </c>
      <c r="G10" s="19" t="s">
        <v>22</v>
      </c>
    </row>
    <row r="11" spans="1:7" s="3" customFormat="1" ht="44.25" customHeight="1">
      <c r="A11" s="47">
        <v>45392</v>
      </c>
      <c r="B11" s="49" t="s">
        <v>397</v>
      </c>
      <c r="C11" s="47">
        <v>45427</v>
      </c>
      <c r="D11" s="48" t="s">
        <v>185</v>
      </c>
      <c r="E11" s="48" t="s">
        <v>398</v>
      </c>
      <c r="F11" s="38">
        <v>23985.599999999999</v>
      </c>
      <c r="G11" s="31" t="s">
        <v>18</v>
      </c>
    </row>
    <row r="12" spans="1:7" s="3" customFormat="1" ht="57" customHeight="1">
      <c r="A12" s="47">
        <v>45397</v>
      </c>
      <c r="B12" s="49" t="s">
        <v>399</v>
      </c>
      <c r="C12" s="47">
        <v>45427</v>
      </c>
      <c r="D12" s="48" t="s">
        <v>185</v>
      </c>
      <c r="E12" s="48" t="s">
        <v>400</v>
      </c>
      <c r="F12" s="39">
        <v>31754.98</v>
      </c>
      <c r="G12" s="31" t="s">
        <v>18</v>
      </c>
    </row>
    <row r="13" spans="1:7" s="3" customFormat="1" ht="42" customHeight="1">
      <c r="A13" s="47">
        <v>45484</v>
      </c>
      <c r="B13" s="49" t="s">
        <v>577</v>
      </c>
      <c r="C13" s="47">
        <v>45519</v>
      </c>
      <c r="D13" s="48" t="s">
        <v>576</v>
      </c>
      <c r="E13" s="48" t="s">
        <v>200</v>
      </c>
      <c r="F13" s="35">
        <v>90924.89</v>
      </c>
      <c r="G13" s="31" t="s">
        <v>18</v>
      </c>
    </row>
    <row r="14" spans="1:7" s="3" customFormat="1" ht="36" customHeight="1">
      <c r="A14" s="47">
        <v>45478</v>
      </c>
      <c r="B14" s="49" t="s">
        <v>578</v>
      </c>
      <c r="C14" s="47">
        <v>45523</v>
      </c>
      <c r="D14" s="48" t="s">
        <v>576</v>
      </c>
      <c r="E14" s="48" t="s">
        <v>579</v>
      </c>
      <c r="F14" s="35">
        <v>24550.010000000002</v>
      </c>
      <c r="G14" s="31" t="s">
        <v>18</v>
      </c>
    </row>
    <row r="15" spans="1:7" s="3" customFormat="1" ht="33" customHeight="1">
      <c r="A15" s="47">
        <v>45323</v>
      </c>
      <c r="B15" s="49" t="s">
        <v>182</v>
      </c>
      <c r="C15" s="47">
        <v>45334</v>
      </c>
      <c r="D15" s="48" t="s">
        <v>181</v>
      </c>
      <c r="E15" s="48" t="s">
        <v>183</v>
      </c>
      <c r="F15" s="35">
        <v>4479</v>
      </c>
      <c r="G15" s="31" t="s">
        <v>18</v>
      </c>
    </row>
    <row r="16" spans="1:7" s="3" customFormat="1" ht="30.75" customHeight="1">
      <c r="A16" s="47">
        <v>45352</v>
      </c>
      <c r="B16" s="49" t="s">
        <v>184</v>
      </c>
      <c r="C16" s="47">
        <v>45358</v>
      </c>
      <c r="D16" s="48" t="s">
        <v>181</v>
      </c>
      <c r="E16" s="48" t="s">
        <v>183</v>
      </c>
      <c r="F16" s="35">
        <v>4230.6100000000006</v>
      </c>
      <c r="G16" s="31" t="s">
        <v>18</v>
      </c>
    </row>
    <row r="17" spans="1:7" s="3" customFormat="1" ht="15.75">
      <c r="A17" s="47">
        <v>45413</v>
      </c>
      <c r="B17" s="49" t="s">
        <v>401</v>
      </c>
      <c r="C17" s="47">
        <v>45427</v>
      </c>
      <c r="D17" s="48" t="s">
        <v>181</v>
      </c>
      <c r="E17" s="48" t="s">
        <v>183</v>
      </c>
      <c r="F17" s="35">
        <v>4479</v>
      </c>
      <c r="G17" s="31" t="s">
        <v>21</v>
      </c>
    </row>
    <row r="18" spans="1:7" s="3" customFormat="1" ht="15.75">
      <c r="A18" s="47">
        <v>45444</v>
      </c>
      <c r="B18" s="49" t="s">
        <v>517</v>
      </c>
      <c r="C18" s="47">
        <v>45474</v>
      </c>
      <c r="D18" s="48" t="s">
        <v>181</v>
      </c>
      <c r="E18" s="48" t="s">
        <v>183</v>
      </c>
      <c r="F18" s="35">
        <v>4230.6100000000006</v>
      </c>
      <c r="G18" s="31" t="s">
        <v>19</v>
      </c>
    </row>
    <row r="19" spans="1:7" s="3" customFormat="1" ht="15.75">
      <c r="A19" s="47">
        <v>45505</v>
      </c>
      <c r="B19" s="47" t="s">
        <v>211</v>
      </c>
      <c r="C19" s="47">
        <v>45510</v>
      </c>
      <c r="D19" s="48" t="s">
        <v>181</v>
      </c>
      <c r="E19" s="48" t="s">
        <v>183</v>
      </c>
      <c r="F19" s="35">
        <v>4479</v>
      </c>
      <c r="G19" s="31" t="s">
        <v>20</v>
      </c>
    </row>
    <row r="20" spans="1:7" s="3" customFormat="1" ht="46.5" customHeight="1">
      <c r="A20" s="47">
        <v>42279</v>
      </c>
      <c r="B20" s="47" t="s">
        <v>29</v>
      </c>
      <c r="C20" s="47"/>
      <c r="D20" s="48" t="s">
        <v>23</v>
      </c>
      <c r="E20" s="48" t="s">
        <v>24</v>
      </c>
      <c r="F20" s="35">
        <v>5902.71</v>
      </c>
      <c r="G20" s="31" t="s">
        <v>20</v>
      </c>
    </row>
    <row r="21" spans="1:7" s="3" customFormat="1" ht="48" customHeight="1">
      <c r="A21" s="47">
        <v>42279</v>
      </c>
      <c r="B21" s="47" t="s">
        <v>30</v>
      </c>
      <c r="C21" s="47"/>
      <c r="D21" s="48" t="s">
        <v>23</v>
      </c>
      <c r="E21" s="48" t="s">
        <v>24</v>
      </c>
      <c r="F21" s="35">
        <v>9284.0499999999993</v>
      </c>
      <c r="G21" s="31" t="s">
        <v>20</v>
      </c>
    </row>
    <row r="22" spans="1:7" s="3" customFormat="1" ht="15.75">
      <c r="A22" s="47">
        <v>42279</v>
      </c>
      <c r="B22" s="47" t="s">
        <v>31</v>
      </c>
      <c r="C22" s="47"/>
      <c r="D22" s="48" t="s">
        <v>23</v>
      </c>
      <c r="E22" s="48" t="s">
        <v>24</v>
      </c>
      <c r="F22" s="35">
        <v>7303.95</v>
      </c>
      <c r="G22" s="31" t="s">
        <v>20</v>
      </c>
    </row>
    <row r="23" spans="1:7" s="3" customFormat="1" ht="15.75">
      <c r="A23" s="47">
        <v>42293</v>
      </c>
      <c r="B23" s="47" t="s">
        <v>32</v>
      </c>
      <c r="C23" s="47"/>
      <c r="D23" s="48" t="s">
        <v>23</v>
      </c>
      <c r="E23" s="48" t="s">
        <v>24</v>
      </c>
      <c r="F23" s="35">
        <v>5747</v>
      </c>
      <c r="G23" s="31" t="s">
        <v>20</v>
      </c>
    </row>
    <row r="24" spans="1:7" s="3" customFormat="1" ht="15.75">
      <c r="A24" s="47">
        <v>42293</v>
      </c>
      <c r="B24" s="47" t="s">
        <v>33</v>
      </c>
      <c r="C24" s="47"/>
      <c r="D24" s="48" t="s">
        <v>23</v>
      </c>
      <c r="E24" s="48" t="s">
        <v>24</v>
      </c>
      <c r="F24" s="35">
        <v>8960.1</v>
      </c>
      <c r="G24" s="31" t="s">
        <v>20</v>
      </c>
    </row>
    <row r="25" spans="1:7" s="3" customFormat="1" ht="15.75">
      <c r="A25" s="47">
        <v>42300</v>
      </c>
      <c r="B25" s="47" t="s">
        <v>34</v>
      </c>
      <c r="C25" s="47"/>
      <c r="D25" s="48" t="s">
        <v>23</v>
      </c>
      <c r="E25" s="48" t="s">
        <v>24</v>
      </c>
      <c r="F25" s="35">
        <v>6279.4</v>
      </c>
      <c r="G25" s="31" t="s">
        <v>20</v>
      </c>
    </row>
    <row r="26" spans="1:7" s="3" customFormat="1" ht="15.75">
      <c r="A26" s="47">
        <v>42300</v>
      </c>
      <c r="B26" s="47" t="s">
        <v>35</v>
      </c>
      <c r="C26" s="47"/>
      <c r="D26" s="48" t="s">
        <v>23</v>
      </c>
      <c r="E26" s="48" t="s">
        <v>24</v>
      </c>
      <c r="F26" s="40">
        <v>7050.75</v>
      </c>
      <c r="G26" s="31" t="s">
        <v>20</v>
      </c>
    </row>
    <row r="27" spans="1:7" s="3" customFormat="1" ht="15.75">
      <c r="A27" s="47">
        <v>42347</v>
      </c>
      <c r="B27" s="47" t="s">
        <v>36</v>
      </c>
      <c r="C27" s="47"/>
      <c r="D27" s="48" t="s">
        <v>23</v>
      </c>
      <c r="E27" s="48" t="s">
        <v>24</v>
      </c>
      <c r="F27" s="40">
        <v>1899</v>
      </c>
      <c r="G27" s="31" t="s">
        <v>20</v>
      </c>
    </row>
    <row r="28" spans="1:7" s="3" customFormat="1" ht="15.75">
      <c r="A28" s="47">
        <v>42347</v>
      </c>
      <c r="B28" s="47" t="s">
        <v>37</v>
      </c>
      <c r="C28" s="47"/>
      <c r="D28" s="48" t="s">
        <v>23</v>
      </c>
      <c r="E28" s="48" t="s">
        <v>24</v>
      </c>
      <c r="F28" s="40">
        <v>1899</v>
      </c>
      <c r="G28" s="31" t="s">
        <v>20</v>
      </c>
    </row>
    <row r="29" spans="1:7" s="3" customFormat="1" ht="15.75">
      <c r="A29" s="47">
        <v>42347</v>
      </c>
      <c r="B29" s="47" t="s">
        <v>38</v>
      </c>
      <c r="C29" s="47"/>
      <c r="D29" s="48" t="s">
        <v>23</v>
      </c>
      <c r="E29" s="48" t="s">
        <v>24</v>
      </c>
      <c r="F29" s="40">
        <v>1899</v>
      </c>
      <c r="G29" s="31" t="s">
        <v>20</v>
      </c>
    </row>
    <row r="30" spans="1:7" s="3" customFormat="1" ht="15.75">
      <c r="A30" s="47">
        <v>42347</v>
      </c>
      <c r="B30" s="47" t="s">
        <v>39</v>
      </c>
      <c r="C30" s="47"/>
      <c r="D30" s="48" t="s">
        <v>23</v>
      </c>
      <c r="E30" s="48" t="s">
        <v>24</v>
      </c>
      <c r="F30" s="40">
        <v>1899</v>
      </c>
      <c r="G30" s="31" t="s">
        <v>20</v>
      </c>
    </row>
    <row r="31" spans="1:7" s="3" customFormat="1" ht="15.75">
      <c r="A31" s="47">
        <v>42347</v>
      </c>
      <c r="B31" s="49" t="s">
        <v>40</v>
      </c>
      <c r="C31" s="47"/>
      <c r="D31" s="48" t="s">
        <v>23</v>
      </c>
      <c r="E31" s="48" t="s">
        <v>24</v>
      </c>
      <c r="F31" s="40">
        <v>1899</v>
      </c>
      <c r="G31" s="31" t="s">
        <v>18</v>
      </c>
    </row>
    <row r="32" spans="1:7" s="3" customFormat="1" ht="15.75">
      <c r="A32" s="47">
        <v>45348</v>
      </c>
      <c r="B32" s="49" t="s">
        <v>192</v>
      </c>
      <c r="C32" s="47">
        <v>45352</v>
      </c>
      <c r="D32" s="48" t="s">
        <v>191</v>
      </c>
      <c r="E32" s="48" t="s">
        <v>193</v>
      </c>
      <c r="F32" s="40">
        <v>111203</v>
      </c>
      <c r="G32" s="31" t="s">
        <v>18</v>
      </c>
    </row>
    <row r="33" spans="1:7" s="3" customFormat="1" ht="15.75">
      <c r="A33" s="47">
        <v>45356</v>
      </c>
      <c r="B33" s="49" t="s">
        <v>276</v>
      </c>
      <c r="C33" s="47">
        <v>45365</v>
      </c>
      <c r="D33" s="48" t="s">
        <v>191</v>
      </c>
      <c r="E33" s="48" t="s">
        <v>277</v>
      </c>
      <c r="F33" s="40">
        <v>13191.22</v>
      </c>
      <c r="G33" s="31" t="s">
        <v>18</v>
      </c>
    </row>
    <row r="34" spans="1:7" s="3" customFormat="1" ht="15.75">
      <c r="A34" s="47">
        <v>45435</v>
      </c>
      <c r="B34" s="49" t="s">
        <v>405</v>
      </c>
      <c r="C34" s="47">
        <v>45448</v>
      </c>
      <c r="D34" s="48" t="s">
        <v>191</v>
      </c>
      <c r="E34" s="48" t="s">
        <v>200</v>
      </c>
      <c r="F34" s="36">
        <v>7549</v>
      </c>
      <c r="G34" s="31" t="s">
        <v>18</v>
      </c>
    </row>
    <row r="35" spans="1:7" s="3" customFormat="1" ht="28.5" customHeight="1">
      <c r="A35" s="47">
        <v>45449</v>
      </c>
      <c r="B35" s="49" t="s">
        <v>406</v>
      </c>
      <c r="C35" s="47">
        <v>45449</v>
      </c>
      <c r="D35" s="48" t="s">
        <v>191</v>
      </c>
      <c r="E35" s="48" t="s">
        <v>407</v>
      </c>
      <c r="F35" s="36">
        <v>29470</v>
      </c>
      <c r="G35" s="31" t="s">
        <v>18</v>
      </c>
    </row>
    <row r="36" spans="1:7" s="3" customFormat="1" ht="33" customHeight="1">
      <c r="A36" s="47">
        <v>45475</v>
      </c>
      <c r="B36" s="49" t="s">
        <v>547</v>
      </c>
      <c r="C36" s="47">
        <v>45484</v>
      </c>
      <c r="D36" s="48" t="s">
        <v>191</v>
      </c>
      <c r="E36" s="48" t="s">
        <v>200</v>
      </c>
      <c r="F36" s="36">
        <v>154874</v>
      </c>
      <c r="G36" s="31" t="s">
        <v>18</v>
      </c>
    </row>
    <row r="37" spans="1:7" s="3" customFormat="1" ht="15.75">
      <c r="A37" s="47">
        <v>45483</v>
      </c>
      <c r="B37" s="49" t="s">
        <v>548</v>
      </c>
      <c r="C37" s="47">
        <v>45489</v>
      </c>
      <c r="D37" s="48" t="s">
        <v>191</v>
      </c>
      <c r="E37" s="48" t="s">
        <v>200</v>
      </c>
      <c r="F37" s="36">
        <v>187956.25</v>
      </c>
      <c r="G37" s="31" t="s">
        <v>18</v>
      </c>
    </row>
    <row r="38" spans="1:7" s="3" customFormat="1" ht="15.75">
      <c r="A38" s="47">
        <v>45490</v>
      </c>
      <c r="B38" s="49" t="s">
        <v>549</v>
      </c>
      <c r="C38" s="47">
        <v>45496</v>
      </c>
      <c r="D38" s="48" t="s">
        <v>191</v>
      </c>
      <c r="E38" s="48" t="s">
        <v>200</v>
      </c>
      <c r="F38" s="36">
        <v>40348</v>
      </c>
      <c r="G38" s="31" t="s">
        <v>18</v>
      </c>
    </row>
    <row r="39" spans="1:7" s="3" customFormat="1" ht="15.75">
      <c r="A39" s="47">
        <v>45475</v>
      </c>
      <c r="B39" s="49" t="s">
        <v>547</v>
      </c>
      <c r="C39" s="47">
        <v>45496</v>
      </c>
      <c r="D39" s="48" t="s">
        <v>191</v>
      </c>
      <c r="E39" s="48" t="s">
        <v>200</v>
      </c>
      <c r="F39" s="36">
        <v>154874.79999999999</v>
      </c>
      <c r="G39" s="31" t="s">
        <v>18</v>
      </c>
    </row>
    <row r="40" spans="1:7" s="3" customFormat="1" ht="15.75">
      <c r="A40" s="47">
        <v>45511</v>
      </c>
      <c r="B40" s="49" t="s">
        <v>581</v>
      </c>
      <c r="C40" s="47">
        <v>45519</v>
      </c>
      <c r="D40" s="48" t="s">
        <v>191</v>
      </c>
      <c r="E40" s="48" t="s">
        <v>200</v>
      </c>
      <c r="F40" s="40">
        <v>217205.9</v>
      </c>
      <c r="G40" s="31" t="s">
        <v>18</v>
      </c>
    </row>
    <row r="41" spans="1:7" s="3" customFormat="1" ht="15.75">
      <c r="A41" s="47">
        <v>45524</v>
      </c>
      <c r="B41" s="49" t="s">
        <v>582</v>
      </c>
      <c r="C41" s="47">
        <v>45530</v>
      </c>
      <c r="D41" s="48" t="s">
        <v>191</v>
      </c>
      <c r="E41" s="48" t="s">
        <v>200</v>
      </c>
      <c r="F41" s="36">
        <v>15409</v>
      </c>
      <c r="G41" s="31" t="s">
        <v>18</v>
      </c>
    </row>
    <row r="42" spans="1:7" s="3" customFormat="1" ht="15.75">
      <c r="A42" s="47">
        <v>45524</v>
      </c>
      <c r="B42" s="49" t="s">
        <v>583</v>
      </c>
      <c r="C42" s="47">
        <v>45533</v>
      </c>
      <c r="D42" s="48" t="s">
        <v>191</v>
      </c>
      <c r="E42" s="48" t="s">
        <v>584</v>
      </c>
      <c r="F42" s="36">
        <v>23126.82</v>
      </c>
      <c r="G42" s="31" t="s">
        <v>18</v>
      </c>
    </row>
    <row r="43" spans="1:7" s="3" customFormat="1" ht="15.75">
      <c r="A43" s="47">
        <v>45468</v>
      </c>
      <c r="B43" s="49" t="s">
        <v>518</v>
      </c>
      <c r="C43" s="47">
        <v>45474</v>
      </c>
      <c r="D43" s="48" t="s">
        <v>280</v>
      </c>
      <c r="E43" s="48" t="s">
        <v>282</v>
      </c>
      <c r="F43" s="36">
        <v>52450</v>
      </c>
      <c r="G43" s="31" t="s">
        <v>18</v>
      </c>
    </row>
    <row r="44" spans="1:7" s="3" customFormat="1" ht="15.75">
      <c r="A44" s="47">
        <v>45471</v>
      </c>
      <c r="B44" s="49" t="s">
        <v>586</v>
      </c>
      <c r="C44" s="47">
        <v>45524</v>
      </c>
      <c r="D44" s="48" t="s">
        <v>585</v>
      </c>
      <c r="E44" s="48" t="s">
        <v>587</v>
      </c>
      <c r="F44" s="36">
        <v>411337.88</v>
      </c>
      <c r="G44" s="31" t="s">
        <v>18</v>
      </c>
    </row>
    <row r="45" spans="1:7" s="3" customFormat="1" ht="29.25" customHeight="1">
      <c r="A45" s="47">
        <v>43553</v>
      </c>
      <c r="B45" s="49" t="s">
        <v>42</v>
      </c>
      <c r="C45" s="47">
        <v>43557</v>
      </c>
      <c r="D45" s="48" t="s">
        <v>27</v>
      </c>
      <c r="E45" s="48" t="s">
        <v>28</v>
      </c>
      <c r="F45" s="36">
        <v>2900</v>
      </c>
      <c r="G45" s="31" t="s">
        <v>18</v>
      </c>
    </row>
    <row r="46" spans="1:7" s="3" customFormat="1" ht="15.75">
      <c r="A46" s="47">
        <v>43558</v>
      </c>
      <c r="B46" s="49" t="s">
        <v>42</v>
      </c>
      <c r="C46" s="47">
        <v>43563</v>
      </c>
      <c r="D46" s="48" t="s">
        <v>27</v>
      </c>
      <c r="E46" s="48" t="s">
        <v>28</v>
      </c>
      <c r="F46" s="36">
        <v>1250</v>
      </c>
      <c r="G46" s="31" t="s">
        <v>18</v>
      </c>
    </row>
    <row r="47" spans="1:7" s="3" customFormat="1" ht="15.75">
      <c r="A47" s="47">
        <v>43616</v>
      </c>
      <c r="B47" s="49" t="s">
        <v>42</v>
      </c>
      <c r="C47" s="47">
        <v>43622</v>
      </c>
      <c r="D47" s="48" t="s">
        <v>27</v>
      </c>
      <c r="E47" s="48" t="s">
        <v>28</v>
      </c>
      <c r="F47" s="36">
        <v>1800</v>
      </c>
      <c r="G47" s="31" t="s">
        <v>18</v>
      </c>
    </row>
    <row r="48" spans="1:7" s="3" customFormat="1" ht="15.75">
      <c r="A48" s="47">
        <v>43748</v>
      </c>
      <c r="B48" s="49" t="s">
        <v>42</v>
      </c>
      <c r="C48" s="47">
        <v>43749</v>
      </c>
      <c r="D48" s="48" t="s">
        <v>27</v>
      </c>
      <c r="E48" s="48" t="s">
        <v>28</v>
      </c>
      <c r="F48" s="36">
        <v>3850</v>
      </c>
      <c r="G48" s="31" t="s">
        <v>19</v>
      </c>
    </row>
    <row r="49" spans="1:7" s="3" customFormat="1" ht="15.75">
      <c r="A49" s="47">
        <v>43864</v>
      </c>
      <c r="B49" s="49" t="s">
        <v>42</v>
      </c>
      <c r="C49" s="47">
        <v>43530</v>
      </c>
      <c r="D49" s="48" t="s">
        <v>27</v>
      </c>
      <c r="E49" s="48" t="s">
        <v>28</v>
      </c>
      <c r="F49" s="36">
        <v>2500</v>
      </c>
      <c r="G49" s="31" t="s">
        <v>18</v>
      </c>
    </row>
    <row r="50" spans="1:7" s="3" customFormat="1" ht="31.5">
      <c r="A50" s="47">
        <v>45462</v>
      </c>
      <c r="B50" s="49" t="s">
        <v>589</v>
      </c>
      <c r="C50" s="47">
        <v>45524</v>
      </c>
      <c r="D50" s="48" t="s">
        <v>588</v>
      </c>
      <c r="E50" s="48" t="s">
        <v>590</v>
      </c>
      <c r="F50" s="36">
        <v>538143.72</v>
      </c>
      <c r="G50" s="31" t="s">
        <v>18</v>
      </c>
    </row>
    <row r="51" spans="1:7" s="3" customFormat="1" ht="15.75">
      <c r="A51" s="47">
        <v>45525</v>
      </c>
      <c r="B51" s="49" t="s">
        <v>591</v>
      </c>
      <c r="C51" s="47">
        <v>45530</v>
      </c>
      <c r="D51" s="48" t="s">
        <v>344</v>
      </c>
      <c r="E51" s="48" t="s">
        <v>200</v>
      </c>
      <c r="F51" s="36">
        <v>281600</v>
      </c>
      <c r="G51" s="31" t="s">
        <v>18</v>
      </c>
    </row>
    <row r="52" spans="1:7" s="3" customFormat="1" ht="15.75">
      <c r="A52" s="47">
        <v>45364</v>
      </c>
      <c r="B52" s="49" t="s">
        <v>413</v>
      </c>
      <c r="C52" s="47">
        <v>45421</v>
      </c>
      <c r="D52" s="48" t="s">
        <v>412</v>
      </c>
      <c r="E52" s="48" t="s">
        <v>414</v>
      </c>
      <c r="F52" s="36">
        <v>6195</v>
      </c>
      <c r="G52" s="31" t="s">
        <v>18</v>
      </c>
    </row>
    <row r="53" spans="1:7" s="3" customFormat="1" ht="15.75">
      <c r="A53" s="47">
        <v>45470</v>
      </c>
      <c r="B53" s="49" t="s">
        <v>519</v>
      </c>
      <c r="C53" s="47">
        <v>45474</v>
      </c>
      <c r="D53" s="48" t="s">
        <v>194</v>
      </c>
      <c r="E53" s="48" t="s">
        <v>200</v>
      </c>
      <c r="F53" s="36">
        <v>129725</v>
      </c>
      <c r="G53" s="31" t="s">
        <v>18</v>
      </c>
    </row>
    <row r="54" spans="1:7" s="3" customFormat="1" ht="15.75">
      <c r="A54" s="47">
        <v>45498</v>
      </c>
      <c r="B54" s="49" t="s">
        <v>592</v>
      </c>
      <c r="C54" s="47">
        <v>45505</v>
      </c>
      <c r="D54" s="48" t="s">
        <v>194</v>
      </c>
      <c r="E54" s="48" t="s">
        <v>200</v>
      </c>
      <c r="F54" s="36">
        <v>232525</v>
      </c>
      <c r="G54" s="31" t="s">
        <v>18</v>
      </c>
    </row>
    <row r="55" spans="1:7" s="3" customFormat="1" ht="15.75">
      <c r="A55" s="47">
        <v>45496</v>
      </c>
      <c r="B55" s="49" t="s">
        <v>593</v>
      </c>
      <c r="C55" s="47">
        <v>45505</v>
      </c>
      <c r="D55" s="48" t="s">
        <v>194</v>
      </c>
      <c r="E55" s="48" t="s">
        <v>200</v>
      </c>
      <c r="F55" s="36">
        <v>5700</v>
      </c>
      <c r="G55" s="31" t="s">
        <v>18</v>
      </c>
    </row>
    <row r="56" spans="1:7" s="3" customFormat="1" ht="15.75">
      <c r="A56" s="47">
        <v>45517</v>
      </c>
      <c r="B56" s="49" t="s">
        <v>594</v>
      </c>
      <c r="C56" s="47">
        <v>45519</v>
      </c>
      <c r="D56" s="48" t="s">
        <v>194</v>
      </c>
      <c r="E56" s="48" t="s">
        <v>200</v>
      </c>
      <c r="F56" s="36">
        <v>431973.85000000003</v>
      </c>
      <c r="G56" s="31" t="s">
        <v>18</v>
      </c>
    </row>
    <row r="57" spans="1:7" s="3" customFormat="1" ht="15.75">
      <c r="A57" s="47">
        <v>45509</v>
      </c>
      <c r="B57" s="49" t="s">
        <v>429</v>
      </c>
      <c r="C57" s="47">
        <v>45516</v>
      </c>
      <c r="D57" s="48" t="s">
        <v>350</v>
      </c>
      <c r="E57" s="48" t="s">
        <v>520</v>
      </c>
      <c r="F57" s="36">
        <v>483843.1</v>
      </c>
      <c r="G57" s="31" t="s">
        <v>18</v>
      </c>
    </row>
    <row r="58" spans="1:7" s="3" customFormat="1" ht="15.75">
      <c r="A58" s="47">
        <v>45476</v>
      </c>
      <c r="B58" s="49" t="s">
        <v>551</v>
      </c>
      <c r="C58" s="47">
        <v>45484</v>
      </c>
      <c r="D58" s="48" t="s">
        <v>550</v>
      </c>
      <c r="E58" s="48" t="s">
        <v>552</v>
      </c>
      <c r="F58" s="36">
        <v>159300</v>
      </c>
      <c r="G58" s="31" t="s">
        <v>18</v>
      </c>
    </row>
    <row r="59" spans="1:7" s="3" customFormat="1" ht="15.75">
      <c r="A59" s="47">
        <v>45400</v>
      </c>
      <c r="B59" s="49" t="s">
        <v>352</v>
      </c>
      <c r="C59" s="47">
        <v>45406</v>
      </c>
      <c r="D59" s="48" t="s">
        <v>105</v>
      </c>
      <c r="E59" s="48" t="s">
        <v>289</v>
      </c>
      <c r="F59" s="36">
        <v>11440.69</v>
      </c>
      <c r="G59" s="31" t="s">
        <v>18</v>
      </c>
    </row>
    <row r="60" spans="1:7" s="3" customFormat="1" ht="30.75" customHeight="1">
      <c r="A60" s="47">
        <v>45478</v>
      </c>
      <c r="B60" s="49" t="s">
        <v>557</v>
      </c>
      <c r="C60" s="47">
        <v>45481</v>
      </c>
      <c r="D60" s="48" t="s">
        <v>204</v>
      </c>
      <c r="E60" s="48" t="s">
        <v>428</v>
      </c>
      <c r="F60" s="36">
        <v>14999.990000000002</v>
      </c>
      <c r="G60" s="31" t="s">
        <v>18</v>
      </c>
    </row>
    <row r="61" spans="1:7" s="3" customFormat="1" ht="15.75">
      <c r="A61" s="47">
        <v>45478</v>
      </c>
      <c r="B61" s="49" t="s">
        <v>558</v>
      </c>
      <c r="C61" s="47">
        <v>45481</v>
      </c>
      <c r="D61" s="48" t="s">
        <v>204</v>
      </c>
      <c r="E61" s="48" t="s">
        <v>522</v>
      </c>
      <c r="F61" s="36">
        <v>18750</v>
      </c>
      <c r="G61" s="31" t="s">
        <v>18</v>
      </c>
    </row>
    <row r="62" spans="1:7" s="3" customFormat="1" ht="15.75">
      <c r="A62" s="47">
        <v>45488</v>
      </c>
      <c r="B62" s="49" t="s">
        <v>559</v>
      </c>
      <c r="C62" s="47">
        <v>45496</v>
      </c>
      <c r="D62" s="48" t="s">
        <v>204</v>
      </c>
      <c r="E62" s="48" t="s">
        <v>426</v>
      </c>
      <c r="F62" s="36">
        <v>9375</v>
      </c>
      <c r="G62" s="31" t="s">
        <v>18</v>
      </c>
    </row>
    <row r="63" spans="1:7" s="3" customFormat="1" ht="15.75">
      <c r="A63" s="47">
        <v>45488</v>
      </c>
      <c r="B63" s="49" t="s">
        <v>560</v>
      </c>
      <c r="C63" s="47">
        <v>45496</v>
      </c>
      <c r="D63" s="48" t="s">
        <v>204</v>
      </c>
      <c r="E63" s="48" t="s">
        <v>522</v>
      </c>
      <c r="F63" s="36">
        <v>21750</v>
      </c>
      <c r="G63" s="31" t="s">
        <v>18</v>
      </c>
    </row>
    <row r="64" spans="1:7" s="3" customFormat="1" ht="15.75">
      <c r="A64" s="47">
        <v>45502</v>
      </c>
      <c r="B64" s="49" t="s">
        <v>595</v>
      </c>
      <c r="C64" s="47">
        <v>45505</v>
      </c>
      <c r="D64" s="48" t="s">
        <v>204</v>
      </c>
      <c r="E64" s="48" t="s">
        <v>596</v>
      </c>
      <c r="F64" s="36">
        <v>43725.011999999995</v>
      </c>
      <c r="G64" s="31" t="s">
        <v>18</v>
      </c>
    </row>
    <row r="65" spans="1:7" s="3" customFormat="1" ht="15.75">
      <c r="A65" s="47">
        <v>45502</v>
      </c>
      <c r="B65" s="49" t="s">
        <v>597</v>
      </c>
      <c r="C65" s="47">
        <v>45505</v>
      </c>
      <c r="D65" s="48" t="s">
        <v>204</v>
      </c>
      <c r="E65" s="48" t="s">
        <v>355</v>
      </c>
      <c r="F65" s="36">
        <v>42925</v>
      </c>
      <c r="G65" s="31" t="s">
        <v>18</v>
      </c>
    </row>
    <row r="66" spans="1:7" s="3" customFormat="1" ht="15.75">
      <c r="A66" s="47">
        <v>45502</v>
      </c>
      <c r="B66" s="49" t="s">
        <v>598</v>
      </c>
      <c r="C66" s="47">
        <v>45505</v>
      </c>
      <c r="D66" s="48" t="s">
        <v>204</v>
      </c>
      <c r="E66" s="48" t="s">
        <v>424</v>
      </c>
      <c r="F66" s="36">
        <v>7500</v>
      </c>
      <c r="G66" s="31" t="s">
        <v>18</v>
      </c>
    </row>
    <row r="67" spans="1:7" s="3" customFormat="1" ht="15.75">
      <c r="A67" s="47">
        <v>45502</v>
      </c>
      <c r="B67" s="49" t="s">
        <v>599</v>
      </c>
      <c r="C67" s="47">
        <v>45505</v>
      </c>
      <c r="D67" s="48" t="s">
        <v>204</v>
      </c>
      <c r="E67" s="48" t="s">
        <v>600</v>
      </c>
      <c r="F67" s="35">
        <v>6525</v>
      </c>
      <c r="G67" s="31" t="s">
        <v>18</v>
      </c>
    </row>
    <row r="68" spans="1:7" s="3" customFormat="1" ht="15.75">
      <c r="A68" s="47">
        <v>45502</v>
      </c>
      <c r="B68" s="49" t="s">
        <v>234</v>
      </c>
      <c r="C68" s="47">
        <v>45505</v>
      </c>
      <c r="D68" s="48" t="s">
        <v>204</v>
      </c>
      <c r="E68" s="48" t="s">
        <v>600</v>
      </c>
      <c r="F68" s="36">
        <v>6525</v>
      </c>
      <c r="G68" s="31" t="s">
        <v>18</v>
      </c>
    </row>
    <row r="69" spans="1:7" s="3" customFormat="1" ht="50.25" customHeight="1">
      <c r="A69" s="47">
        <v>45526</v>
      </c>
      <c r="B69" s="49" t="s">
        <v>601</v>
      </c>
      <c r="C69" s="47">
        <v>45533</v>
      </c>
      <c r="D69" s="48" t="s">
        <v>204</v>
      </c>
      <c r="E69" s="48" t="s">
        <v>428</v>
      </c>
      <c r="F69" s="36">
        <v>30000</v>
      </c>
      <c r="G69" s="31" t="s">
        <v>18</v>
      </c>
    </row>
    <row r="70" spans="1:7" s="3" customFormat="1" ht="59.25" customHeight="1">
      <c r="A70" s="47">
        <v>45526</v>
      </c>
      <c r="B70" s="49" t="s">
        <v>602</v>
      </c>
      <c r="C70" s="47">
        <v>45533</v>
      </c>
      <c r="D70" s="48" t="s">
        <v>204</v>
      </c>
      <c r="E70" s="48" t="s">
        <v>603</v>
      </c>
      <c r="F70" s="40">
        <v>3750</v>
      </c>
      <c r="G70" s="31" t="s">
        <v>18</v>
      </c>
    </row>
    <row r="71" spans="1:7" s="3" customFormat="1" ht="52.5" customHeight="1">
      <c r="A71" s="47">
        <v>45526</v>
      </c>
      <c r="B71" s="49" t="s">
        <v>604</v>
      </c>
      <c r="C71" s="47">
        <v>45533</v>
      </c>
      <c r="D71" s="48" t="s">
        <v>204</v>
      </c>
      <c r="E71" s="48" t="s">
        <v>600</v>
      </c>
      <c r="F71" s="40">
        <v>5625</v>
      </c>
      <c r="G71" s="31" t="s">
        <v>18</v>
      </c>
    </row>
    <row r="72" spans="1:7" s="3" customFormat="1" ht="15.75">
      <c r="A72" s="47">
        <v>45526</v>
      </c>
      <c r="B72" s="49" t="s">
        <v>605</v>
      </c>
      <c r="C72" s="47">
        <v>45533</v>
      </c>
      <c r="D72" s="48" t="s">
        <v>204</v>
      </c>
      <c r="E72" s="48" t="s">
        <v>295</v>
      </c>
      <c r="F72" s="40">
        <v>10875</v>
      </c>
      <c r="G72" s="31" t="s">
        <v>18</v>
      </c>
    </row>
    <row r="73" spans="1:7" s="3" customFormat="1" ht="15.75">
      <c r="A73" s="47">
        <v>45526</v>
      </c>
      <c r="B73" s="49" t="s">
        <v>606</v>
      </c>
      <c r="C73" s="47">
        <v>45533</v>
      </c>
      <c r="D73" s="48" t="s">
        <v>204</v>
      </c>
      <c r="E73" s="48" t="s">
        <v>607</v>
      </c>
      <c r="F73" s="40">
        <v>8250</v>
      </c>
      <c r="G73" s="31" t="s">
        <v>18</v>
      </c>
    </row>
    <row r="74" spans="1:7" s="3" customFormat="1" ht="32.25" customHeight="1">
      <c r="A74" s="47">
        <v>44074</v>
      </c>
      <c r="B74" s="49" t="s">
        <v>47</v>
      </c>
      <c r="C74" s="47">
        <v>44154</v>
      </c>
      <c r="D74" s="48" t="s">
        <v>45</v>
      </c>
      <c r="E74" s="48" t="s">
        <v>46</v>
      </c>
      <c r="F74" s="40">
        <v>44000</v>
      </c>
      <c r="G74" s="31" t="s">
        <v>18</v>
      </c>
    </row>
    <row r="75" spans="1:7" s="3" customFormat="1" ht="15.75">
      <c r="A75" s="47">
        <v>45485</v>
      </c>
      <c r="B75" s="49" t="s">
        <v>561</v>
      </c>
      <c r="C75" s="47">
        <v>45489</v>
      </c>
      <c r="D75" s="48" t="s">
        <v>214</v>
      </c>
      <c r="E75" s="48" t="s">
        <v>562</v>
      </c>
      <c r="F75" s="40">
        <v>257600</v>
      </c>
      <c r="G75" s="31" t="s">
        <v>18</v>
      </c>
    </row>
    <row r="76" spans="1:7" s="3" customFormat="1" ht="31.5">
      <c r="A76" s="47" t="s">
        <v>611</v>
      </c>
      <c r="B76" s="49" t="s">
        <v>609</v>
      </c>
      <c r="C76" s="47">
        <v>45519</v>
      </c>
      <c r="D76" s="48" t="s">
        <v>608</v>
      </c>
      <c r="E76" s="48" t="s">
        <v>610</v>
      </c>
      <c r="F76" s="40">
        <v>550676.5</v>
      </c>
      <c r="G76" s="31" t="s">
        <v>18</v>
      </c>
    </row>
    <row r="77" spans="1:7" s="13" customFormat="1" ht="47.25">
      <c r="A77" s="47">
        <v>44978</v>
      </c>
      <c r="B77" s="49" t="s">
        <v>90</v>
      </c>
      <c r="C77" s="47">
        <v>44987</v>
      </c>
      <c r="D77" s="48" t="s">
        <v>87</v>
      </c>
      <c r="E77" s="48" t="s">
        <v>88</v>
      </c>
      <c r="F77" s="20">
        <v>387040</v>
      </c>
      <c r="G77" s="31" t="s">
        <v>18</v>
      </c>
    </row>
    <row r="78" spans="1:7" s="13" customFormat="1" ht="31.5">
      <c r="A78" s="47">
        <v>45406</v>
      </c>
      <c r="B78" s="49" t="s">
        <v>438</v>
      </c>
      <c r="C78" s="47">
        <v>45421</v>
      </c>
      <c r="D78" s="48" t="s">
        <v>437</v>
      </c>
      <c r="E78" s="48" t="s">
        <v>439</v>
      </c>
      <c r="F78" s="20">
        <v>176351</v>
      </c>
      <c r="G78" s="31" t="s">
        <v>18</v>
      </c>
    </row>
    <row r="79" spans="1:7" s="13" customFormat="1" ht="31.5">
      <c r="A79" s="47">
        <v>45432</v>
      </c>
      <c r="B79" s="49" t="s">
        <v>325</v>
      </c>
      <c r="C79" s="47">
        <v>45433</v>
      </c>
      <c r="D79" s="48" t="s">
        <v>437</v>
      </c>
      <c r="E79" s="48" t="s">
        <v>440</v>
      </c>
      <c r="F79" s="20">
        <v>88556</v>
      </c>
      <c r="G79" s="31" t="s">
        <v>18</v>
      </c>
    </row>
    <row r="80" spans="1:7" s="13" customFormat="1" ht="31.5">
      <c r="A80" s="47">
        <v>45425</v>
      </c>
      <c r="B80" s="49" t="s">
        <v>232</v>
      </c>
      <c r="C80" s="47">
        <v>45448</v>
      </c>
      <c r="D80" s="48" t="s">
        <v>437</v>
      </c>
      <c r="E80" s="48" t="s">
        <v>440</v>
      </c>
      <c r="F80" s="20">
        <v>133399</v>
      </c>
      <c r="G80" s="31" t="s">
        <v>18</v>
      </c>
    </row>
    <row r="81" spans="1:7" s="13" customFormat="1" ht="31.5">
      <c r="A81" s="47">
        <v>45436</v>
      </c>
      <c r="B81" s="49" t="s">
        <v>441</v>
      </c>
      <c r="C81" s="47">
        <v>45449</v>
      </c>
      <c r="D81" s="48" t="s">
        <v>437</v>
      </c>
      <c r="E81" s="48" t="s">
        <v>440</v>
      </c>
      <c r="F81" s="20">
        <v>51566</v>
      </c>
      <c r="G81" s="31" t="s">
        <v>18</v>
      </c>
    </row>
    <row r="82" spans="1:7" s="13" customFormat="1" ht="31.5">
      <c r="A82" s="47">
        <v>45406</v>
      </c>
      <c r="B82" s="49" t="s">
        <v>438</v>
      </c>
      <c r="C82" s="47">
        <v>45519</v>
      </c>
      <c r="D82" s="48" t="s">
        <v>437</v>
      </c>
      <c r="E82" s="48" t="s">
        <v>439</v>
      </c>
      <c r="F82" s="20">
        <v>1770</v>
      </c>
      <c r="G82" s="31" t="s">
        <v>18</v>
      </c>
    </row>
    <row r="83" spans="1:7" s="13" customFormat="1" ht="15.75">
      <c r="A83" s="47">
        <v>45504</v>
      </c>
      <c r="B83" s="49" t="s">
        <v>612</v>
      </c>
      <c r="C83" s="47">
        <v>45518</v>
      </c>
      <c r="D83" s="48" t="s">
        <v>150</v>
      </c>
      <c r="E83" s="48" t="s">
        <v>613</v>
      </c>
      <c r="F83" s="20">
        <v>72210</v>
      </c>
      <c r="G83" s="31" t="s">
        <v>18</v>
      </c>
    </row>
    <row r="84" spans="1:7" s="13" customFormat="1" ht="31.5">
      <c r="A84" s="47">
        <v>45495</v>
      </c>
      <c r="B84" s="49" t="s">
        <v>564</v>
      </c>
      <c r="C84" s="47">
        <v>45496</v>
      </c>
      <c r="D84" s="48" t="s">
        <v>563</v>
      </c>
      <c r="E84" s="48" t="s">
        <v>565</v>
      </c>
      <c r="F84" s="20">
        <v>270000</v>
      </c>
      <c r="G84" s="31" t="s">
        <v>18</v>
      </c>
    </row>
    <row r="85" spans="1:7" s="13" customFormat="1" ht="31.5">
      <c r="A85" s="47">
        <v>43160</v>
      </c>
      <c r="B85" s="49" t="s">
        <v>42</v>
      </c>
      <c r="C85" s="47">
        <v>43497</v>
      </c>
      <c r="D85" s="48" t="s">
        <v>51</v>
      </c>
      <c r="E85" s="48" t="s">
        <v>52</v>
      </c>
      <c r="F85" s="20">
        <v>3788.14</v>
      </c>
      <c r="G85" s="31" t="s">
        <v>18</v>
      </c>
    </row>
    <row r="86" spans="1:7" s="13" customFormat="1" ht="31.5">
      <c r="A86" s="47">
        <v>43252</v>
      </c>
      <c r="B86" s="49" t="s">
        <v>42</v>
      </c>
      <c r="C86" s="47">
        <v>43497</v>
      </c>
      <c r="D86" s="48" t="s">
        <v>51</v>
      </c>
      <c r="E86" s="48" t="s">
        <v>53</v>
      </c>
      <c r="F86" s="20">
        <v>3788.14</v>
      </c>
      <c r="G86" s="31" t="s">
        <v>18</v>
      </c>
    </row>
    <row r="87" spans="1:7" s="13" customFormat="1" ht="31.5">
      <c r="A87" s="47">
        <v>43344</v>
      </c>
      <c r="B87" s="49" t="s">
        <v>42</v>
      </c>
      <c r="C87" s="47">
        <v>43497</v>
      </c>
      <c r="D87" s="48" t="s">
        <v>51</v>
      </c>
      <c r="E87" s="48" t="s">
        <v>54</v>
      </c>
      <c r="F87" s="20">
        <v>3788.14</v>
      </c>
      <c r="G87" s="31" t="s">
        <v>18</v>
      </c>
    </row>
    <row r="88" spans="1:7" s="13" customFormat="1" ht="31.5">
      <c r="A88" s="47">
        <v>43435</v>
      </c>
      <c r="B88" s="49" t="s">
        <v>42</v>
      </c>
      <c r="C88" s="47">
        <v>43497</v>
      </c>
      <c r="D88" s="48" t="s">
        <v>51</v>
      </c>
      <c r="E88" s="48" t="s">
        <v>55</v>
      </c>
      <c r="F88" s="20">
        <v>3788.14</v>
      </c>
      <c r="G88" s="31" t="s">
        <v>18</v>
      </c>
    </row>
    <row r="89" spans="1:7" s="13" customFormat="1" ht="31.5">
      <c r="A89" s="47">
        <v>43525</v>
      </c>
      <c r="B89" s="49" t="s">
        <v>42</v>
      </c>
      <c r="C89" s="47">
        <v>43527</v>
      </c>
      <c r="D89" s="48" t="s">
        <v>51</v>
      </c>
      <c r="E89" s="48" t="s">
        <v>52</v>
      </c>
      <c r="F89" s="20">
        <v>3788.14</v>
      </c>
      <c r="G89" s="31" t="s">
        <v>18</v>
      </c>
    </row>
    <row r="90" spans="1:7" s="13" customFormat="1" ht="31.5">
      <c r="A90" s="47">
        <v>43617</v>
      </c>
      <c r="B90" s="49" t="s">
        <v>42</v>
      </c>
      <c r="C90" s="47">
        <v>43622</v>
      </c>
      <c r="D90" s="48" t="s">
        <v>51</v>
      </c>
      <c r="E90" s="48" t="s">
        <v>53</v>
      </c>
      <c r="F90" s="20">
        <v>3788.14</v>
      </c>
      <c r="G90" s="31" t="s">
        <v>18</v>
      </c>
    </row>
    <row r="91" spans="1:7" s="13" customFormat="1" ht="31.5">
      <c r="A91" s="47">
        <v>43709</v>
      </c>
      <c r="B91" s="49" t="s">
        <v>42</v>
      </c>
      <c r="C91" s="47">
        <v>43717</v>
      </c>
      <c r="D91" s="48" t="s">
        <v>51</v>
      </c>
      <c r="E91" s="48" t="s">
        <v>57</v>
      </c>
      <c r="F91" s="20">
        <v>4182</v>
      </c>
      <c r="G91" s="31" t="s">
        <v>18</v>
      </c>
    </row>
    <row r="92" spans="1:7" s="13" customFormat="1" ht="31.5">
      <c r="A92" s="47">
        <v>43800</v>
      </c>
      <c r="B92" s="49" t="s">
        <v>42</v>
      </c>
      <c r="C92" s="47">
        <v>43802</v>
      </c>
      <c r="D92" s="48" t="s">
        <v>51</v>
      </c>
      <c r="E92" s="48" t="s">
        <v>58</v>
      </c>
      <c r="F92" s="20">
        <v>19170</v>
      </c>
      <c r="G92" s="31" t="s">
        <v>18</v>
      </c>
    </row>
    <row r="93" spans="1:7" s="13" customFormat="1" ht="31.5">
      <c r="A93" s="47">
        <v>43800</v>
      </c>
      <c r="B93" s="49" t="s">
        <v>42</v>
      </c>
      <c r="C93" s="47">
        <v>43802</v>
      </c>
      <c r="D93" s="48" t="s">
        <v>51</v>
      </c>
      <c r="E93" s="48" t="s">
        <v>59</v>
      </c>
      <c r="F93" s="20">
        <v>4182</v>
      </c>
      <c r="G93" s="31" t="s">
        <v>18</v>
      </c>
    </row>
    <row r="94" spans="1:7" s="13" customFormat="1" ht="31.5">
      <c r="A94" s="47">
        <v>43891</v>
      </c>
      <c r="B94" s="49" t="s">
        <v>42</v>
      </c>
      <c r="C94" s="47">
        <v>43896</v>
      </c>
      <c r="D94" s="48" t="s">
        <v>51</v>
      </c>
      <c r="E94" s="48" t="s">
        <v>60</v>
      </c>
      <c r="F94" s="20">
        <v>4182</v>
      </c>
      <c r="G94" s="31" t="s">
        <v>18</v>
      </c>
    </row>
    <row r="95" spans="1:7" s="13" customFormat="1" ht="31.5">
      <c r="A95" s="47">
        <v>44049</v>
      </c>
      <c r="B95" s="49">
        <v>8</v>
      </c>
      <c r="C95" s="47"/>
      <c r="D95" s="48" t="s">
        <v>61</v>
      </c>
      <c r="E95" s="48" t="s">
        <v>62</v>
      </c>
      <c r="F95" s="20">
        <v>29834</v>
      </c>
      <c r="G95" s="31" t="s">
        <v>18</v>
      </c>
    </row>
    <row r="96" spans="1:7" s="13" customFormat="1" ht="31.5">
      <c r="A96" s="47">
        <v>44049</v>
      </c>
      <c r="B96" s="49">
        <v>9</v>
      </c>
      <c r="C96" s="47"/>
      <c r="D96" s="48" t="s">
        <v>61</v>
      </c>
      <c r="E96" s="48" t="s">
        <v>63</v>
      </c>
      <c r="F96" s="20">
        <v>19234</v>
      </c>
      <c r="G96" s="31" t="s">
        <v>18</v>
      </c>
    </row>
    <row r="97" spans="1:7" s="13" customFormat="1" ht="15.75">
      <c r="A97" s="47">
        <v>45484</v>
      </c>
      <c r="B97" s="49" t="s">
        <v>616</v>
      </c>
      <c r="C97" s="47">
        <v>45519</v>
      </c>
      <c r="D97" s="48" t="s">
        <v>615</v>
      </c>
      <c r="E97" s="48" t="s">
        <v>617</v>
      </c>
      <c r="F97" s="20">
        <v>4460.3999999999996</v>
      </c>
      <c r="G97" s="31" t="s">
        <v>18</v>
      </c>
    </row>
    <row r="98" spans="1:7" s="13" customFormat="1" ht="15.75">
      <c r="A98" s="47">
        <v>44131</v>
      </c>
      <c r="B98" s="49" t="s">
        <v>64</v>
      </c>
      <c r="C98" s="47">
        <v>44154</v>
      </c>
      <c r="D98" s="48" t="s">
        <v>65</v>
      </c>
      <c r="E98" s="48" t="s">
        <v>66</v>
      </c>
      <c r="F98" s="20">
        <v>120138.7</v>
      </c>
      <c r="G98" s="31" t="s">
        <v>18</v>
      </c>
    </row>
    <row r="99" spans="1:7" s="13" customFormat="1" ht="15.75">
      <c r="A99" s="47" t="s">
        <v>18</v>
      </c>
      <c r="B99" s="49" t="s">
        <v>532</v>
      </c>
      <c r="C99" s="47"/>
      <c r="D99" s="48" t="s">
        <v>531</v>
      </c>
      <c r="E99" s="48" t="s">
        <v>533</v>
      </c>
      <c r="F99" s="20">
        <v>26694</v>
      </c>
      <c r="G99" s="31" t="s">
        <v>18</v>
      </c>
    </row>
    <row r="100" spans="1:7" s="13" customFormat="1" ht="15.75">
      <c r="A100" s="47">
        <v>45491</v>
      </c>
      <c r="B100" s="49" t="s">
        <v>567</v>
      </c>
      <c r="C100" s="47">
        <v>45496</v>
      </c>
      <c r="D100" s="48" t="s">
        <v>566</v>
      </c>
      <c r="E100" s="48" t="s">
        <v>568</v>
      </c>
      <c r="F100" s="20">
        <v>81024.579999999987</v>
      </c>
      <c r="G100" s="31" t="s">
        <v>18</v>
      </c>
    </row>
    <row r="101" spans="1:7" s="13" customFormat="1" ht="15.75">
      <c r="A101" s="47">
        <v>45435</v>
      </c>
      <c r="B101" s="49" t="s">
        <v>534</v>
      </c>
      <c r="C101" s="47">
        <v>45474</v>
      </c>
      <c r="D101" s="48" t="s">
        <v>456</v>
      </c>
      <c r="E101" s="48" t="s">
        <v>535</v>
      </c>
      <c r="F101" s="20">
        <v>15500</v>
      </c>
      <c r="G101" s="31" t="s">
        <v>18</v>
      </c>
    </row>
    <row r="102" spans="1:7" s="13" customFormat="1" ht="39" customHeight="1">
      <c r="A102" s="47">
        <v>45436</v>
      </c>
      <c r="B102" s="49" t="s">
        <v>41</v>
      </c>
      <c r="C102" s="47">
        <v>45474</v>
      </c>
      <c r="D102" s="48" t="s">
        <v>456</v>
      </c>
      <c r="E102" s="48" t="s">
        <v>536</v>
      </c>
      <c r="F102" s="20">
        <v>30680</v>
      </c>
      <c r="G102" s="31" t="s">
        <v>18</v>
      </c>
    </row>
    <row r="103" spans="1:7" s="13" customFormat="1" ht="15.75">
      <c r="A103" s="47">
        <v>45394</v>
      </c>
      <c r="B103" s="49" t="s">
        <v>460</v>
      </c>
      <c r="C103" s="47">
        <v>45427</v>
      </c>
      <c r="D103" s="48" t="s">
        <v>458</v>
      </c>
      <c r="E103" s="48" t="s">
        <v>377</v>
      </c>
      <c r="F103" s="20">
        <v>31482.400000000001</v>
      </c>
      <c r="G103" s="31" t="s">
        <v>18</v>
      </c>
    </row>
    <row r="104" spans="1:7" s="13" customFormat="1" ht="15.75">
      <c r="A104" s="47">
        <v>45481</v>
      </c>
      <c r="B104" s="49" t="s">
        <v>619</v>
      </c>
      <c r="C104" s="47">
        <v>45519</v>
      </c>
      <c r="D104" s="48" t="s">
        <v>458</v>
      </c>
      <c r="E104" s="48" t="s">
        <v>377</v>
      </c>
      <c r="F104" s="20">
        <v>111510</v>
      </c>
      <c r="G104" s="31" t="s">
        <v>18</v>
      </c>
    </row>
    <row r="105" spans="1:7" s="13" customFormat="1" ht="15.75">
      <c r="A105" s="47">
        <v>45426</v>
      </c>
      <c r="B105" s="49" t="s">
        <v>466</v>
      </c>
      <c r="C105" s="47">
        <v>45433</v>
      </c>
      <c r="D105" s="48" t="s">
        <v>465</v>
      </c>
      <c r="E105" s="48" t="s">
        <v>467</v>
      </c>
      <c r="F105" s="20">
        <v>167281</v>
      </c>
      <c r="G105" s="31" t="s">
        <v>18</v>
      </c>
    </row>
    <row r="106" spans="1:7" s="13" customFormat="1" ht="15.75">
      <c r="A106" s="47">
        <v>45492</v>
      </c>
      <c r="B106" s="49" t="s">
        <v>621</v>
      </c>
      <c r="C106" s="47">
        <v>45518</v>
      </c>
      <c r="D106" s="48" t="s">
        <v>620</v>
      </c>
      <c r="E106" s="48" t="s">
        <v>622</v>
      </c>
      <c r="F106" s="20">
        <v>21352.93</v>
      </c>
      <c r="G106" s="31" t="s">
        <v>18</v>
      </c>
    </row>
    <row r="107" spans="1:7" s="13" customFormat="1" ht="47.25">
      <c r="A107" s="47">
        <v>44469</v>
      </c>
      <c r="B107" s="49" t="s">
        <v>71</v>
      </c>
      <c r="C107" s="47">
        <v>44470</v>
      </c>
      <c r="D107" s="48" t="s">
        <v>67</v>
      </c>
      <c r="E107" s="48" t="s">
        <v>68</v>
      </c>
      <c r="F107" s="20">
        <v>2596</v>
      </c>
      <c r="G107" s="31" t="s">
        <v>18</v>
      </c>
    </row>
    <row r="108" spans="1:7" s="13" customFormat="1" ht="31.5">
      <c r="A108" s="47">
        <v>44503</v>
      </c>
      <c r="B108" s="49" t="s">
        <v>72</v>
      </c>
      <c r="C108" s="47">
        <v>44505</v>
      </c>
      <c r="D108" s="48" t="s">
        <v>67</v>
      </c>
      <c r="E108" s="48" t="s">
        <v>69</v>
      </c>
      <c r="F108" s="20">
        <v>7670</v>
      </c>
      <c r="G108" s="31" t="s">
        <v>18</v>
      </c>
    </row>
    <row r="109" spans="1:7" s="13" customFormat="1" ht="31.5">
      <c r="A109" s="47">
        <v>44503</v>
      </c>
      <c r="B109" s="49" t="s">
        <v>41</v>
      </c>
      <c r="C109" s="47">
        <v>44522</v>
      </c>
      <c r="D109" s="48" t="s">
        <v>67</v>
      </c>
      <c r="E109" s="48" t="s">
        <v>70</v>
      </c>
      <c r="F109" s="20">
        <v>1416</v>
      </c>
      <c r="G109" s="31" t="s">
        <v>18</v>
      </c>
    </row>
    <row r="110" spans="1:7" s="13" customFormat="1" ht="15.75">
      <c r="A110" s="47">
        <v>45421</v>
      </c>
      <c r="B110" s="49" t="s">
        <v>470</v>
      </c>
      <c r="C110" s="47">
        <v>45427</v>
      </c>
      <c r="D110" s="48" t="s">
        <v>469</v>
      </c>
      <c r="E110" s="48" t="s">
        <v>471</v>
      </c>
      <c r="F110" s="20">
        <v>50000</v>
      </c>
      <c r="G110" s="31" t="s">
        <v>18</v>
      </c>
    </row>
    <row r="111" spans="1:7" s="13" customFormat="1" ht="15.75">
      <c r="A111" s="47">
        <v>45483</v>
      </c>
      <c r="B111" s="49" t="s">
        <v>624</v>
      </c>
      <c r="C111" s="47">
        <v>45523</v>
      </c>
      <c r="D111" s="48" t="s">
        <v>228</v>
      </c>
      <c r="E111" s="48" t="s">
        <v>282</v>
      </c>
      <c r="F111" s="20">
        <v>174985.2</v>
      </c>
      <c r="G111" s="31" t="s">
        <v>18</v>
      </c>
    </row>
    <row r="112" spans="1:7" s="13" customFormat="1" ht="31.5">
      <c r="A112" s="47">
        <v>45420</v>
      </c>
      <c r="B112" s="49" t="s">
        <v>367</v>
      </c>
      <c r="C112" s="47">
        <v>45427</v>
      </c>
      <c r="D112" s="48" t="s">
        <v>472</v>
      </c>
      <c r="E112" s="48" t="s">
        <v>473</v>
      </c>
      <c r="F112" s="20">
        <v>231897.59</v>
      </c>
      <c r="G112" s="31" t="s">
        <v>18</v>
      </c>
    </row>
    <row r="113" spans="1:7" s="13" customFormat="1" ht="47.25">
      <c r="A113" s="47">
        <v>45412</v>
      </c>
      <c r="B113" s="49" t="s">
        <v>474</v>
      </c>
      <c r="C113" s="47">
        <v>45427</v>
      </c>
      <c r="D113" s="48" t="s">
        <v>472</v>
      </c>
      <c r="E113" s="48" t="s">
        <v>475</v>
      </c>
      <c r="F113" s="20">
        <v>63023.710000000006</v>
      </c>
      <c r="G113" s="31" t="s">
        <v>18</v>
      </c>
    </row>
    <row r="114" spans="1:7" s="13" customFormat="1" ht="47.25">
      <c r="A114" s="47">
        <v>45426</v>
      </c>
      <c r="B114" s="49" t="s">
        <v>476</v>
      </c>
      <c r="C114" s="47">
        <v>45433</v>
      </c>
      <c r="D114" s="48" t="s">
        <v>472</v>
      </c>
      <c r="E114" s="48" t="s">
        <v>475</v>
      </c>
      <c r="F114" s="20">
        <v>119052.45999999999</v>
      </c>
      <c r="G114" s="31" t="s">
        <v>18</v>
      </c>
    </row>
    <row r="115" spans="1:7" s="13" customFormat="1" ht="31.5">
      <c r="A115" s="47">
        <v>45373</v>
      </c>
      <c r="B115" s="49" t="s">
        <v>320</v>
      </c>
      <c r="C115" s="47">
        <v>45376</v>
      </c>
      <c r="D115" s="48" t="s">
        <v>319</v>
      </c>
      <c r="E115" s="48" t="s">
        <v>321</v>
      </c>
      <c r="F115" s="20">
        <v>62975</v>
      </c>
      <c r="G115" s="31" t="s">
        <v>18</v>
      </c>
    </row>
    <row r="116" spans="1:7" s="13" customFormat="1" ht="31.5">
      <c r="A116" s="47">
        <v>45405</v>
      </c>
      <c r="B116" s="49" t="s">
        <v>379</v>
      </c>
      <c r="C116" s="47">
        <v>45407</v>
      </c>
      <c r="D116" s="48" t="s">
        <v>319</v>
      </c>
      <c r="E116" s="48" t="s">
        <v>321</v>
      </c>
      <c r="F116" s="20">
        <v>212750</v>
      </c>
      <c r="G116" s="31" t="s">
        <v>18</v>
      </c>
    </row>
    <row r="117" spans="1:7" s="13" customFormat="1" ht="31.5">
      <c r="A117" s="47">
        <v>45455</v>
      </c>
      <c r="B117" s="49" t="s">
        <v>537</v>
      </c>
      <c r="C117" s="47">
        <v>45460</v>
      </c>
      <c r="D117" s="48" t="s">
        <v>319</v>
      </c>
      <c r="E117" s="48" t="s">
        <v>321</v>
      </c>
      <c r="F117" s="20">
        <v>198740</v>
      </c>
      <c r="G117" s="31" t="s">
        <v>18</v>
      </c>
    </row>
    <row r="118" spans="1:7" s="13" customFormat="1" ht="31.5">
      <c r="A118" s="47">
        <v>45491</v>
      </c>
      <c r="B118" s="49" t="s">
        <v>569</v>
      </c>
      <c r="C118" s="47">
        <v>45496</v>
      </c>
      <c r="D118" s="48" t="s">
        <v>319</v>
      </c>
      <c r="E118" s="48" t="s">
        <v>321</v>
      </c>
      <c r="F118" s="20">
        <v>39100</v>
      </c>
      <c r="G118" s="31" t="s">
        <v>18</v>
      </c>
    </row>
    <row r="119" spans="1:7" s="13" customFormat="1" ht="31.5">
      <c r="A119" s="47">
        <v>45503</v>
      </c>
      <c r="B119" s="49" t="s">
        <v>625</v>
      </c>
      <c r="C119" s="47">
        <v>45505</v>
      </c>
      <c r="D119" s="48" t="s">
        <v>319</v>
      </c>
      <c r="E119" s="48" t="s">
        <v>321</v>
      </c>
      <c r="F119" s="20">
        <v>67250</v>
      </c>
      <c r="G119" s="31" t="s">
        <v>18</v>
      </c>
    </row>
    <row r="120" spans="1:7" s="13" customFormat="1" ht="31.5">
      <c r="A120" s="47">
        <v>42382</v>
      </c>
      <c r="B120" s="49" t="s">
        <v>42</v>
      </c>
      <c r="C120" s="47"/>
      <c r="D120" s="48" t="s">
        <v>73</v>
      </c>
      <c r="E120" s="48" t="s">
        <v>74</v>
      </c>
      <c r="F120" s="20">
        <v>99828</v>
      </c>
      <c r="G120" s="31" t="s">
        <v>18</v>
      </c>
    </row>
    <row r="121" spans="1:7" s="13" customFormat="1" ht="15.75">
      <c r="A121" s="47">
        <v>43985</v>
      </c>
      <c r="B121" s="49" t="s">
        <v>77</v>
      </c>
      <c r="C121" s="47">
        <v>44026</v>
      </c>
      <c r="D121" s="48" t="s">
        <v>75</v>
      </c>
      <c r="E121" s="48" t="s">
        <v>76</v>
      </c>
      <c r="F121" s="20">
        <v>28320</v>
      </c>
      <c r="G121" s="31" t="s">
        <v>18</v>
      </c>
    </row>
    <row r="122" spans="1:7" s="13" customFormat="1" ht="15.75">
      <c r="A122" s="47">
        <v>45390</v>
      </c>
      <c r="B122" s="49" t="s">
        <v>380</v>
      </c>
      <c r="C122" s="47">
        <v>45400</v>
      </c>
      <c r="D122" s="48" t="s">
        <v>169</v>
      </c>
      <c r="E122" s="48" t="s">
        <v>381</v>
      </c>
      <c r="F122" s="20">
        <v>10440</v>
      </c>
      <c r="G122" s="31" t="s">
        <v>18</v>
      </c>
    </row>
    <row r="123" spans="1:7" s="13" customFormat="1" ht="31.5">
      <c r="A123" s="47">
        <v>45419</v>
      </c>
      <c r="B123" s="49" t="s">
        <v>481</v>
      </c>
      <c r="C123" s="47">
        <v>45427</v>
      </c>
      <c r="D123" s="48" t="s">
        <v>169</v>
      </c>
      <c r="E123" s="48" t="s">
        <v>482</v>
      </c>
      <c r="F123" s="20">
        <v>66280.929999999993</v>
      </c>
      <c r="G123" s="31" t="s">
        <v>18</v>
      </c>
    </row>
    <row r="124" spans="1:7" s="13" customFormat="1" ht="15.75">
      <c r="A124" s="47">
        <v>45499</v>
      </c>
      <c r="B124" s="49" t="s">
        <v>626</v>
      </c>
      <c r="C124" s="47">
        <v>45518</v>
      </c>
      <c r="D124" s="48" t="s">
        <v>169</v>
      </c>
      <c r="E124" s="48" t="s">
        <v>381</v>
      </c>
      <c r="F124" s="20">
        <v>10092</v>
      </c>
      <c r="G124" s="31" t="s">
        <v>18</v>
      </c>
    </row>
    <row r="125" spans="1:7" s="13" customFormat="1" ht="15.75">
      <c r="A125" s="47">
        <v>45530</v>
      </c>
      <c r="B125" s="49" t="s">
        <v>627</v>
      </c>
      <c r="C125" s="47">
        <v>45533</v>
      </c>
      <c r="D125" s="48" t="s">
        <v>169</v>
      </c>
      <c r="E125" s="48" t="s">
        <v>628</v>
      </c>
      <c r="F125" s="20">
        <v>41592.120000000003</v>
      </c>
      <c r="G125" s="31" t="s">
        <v>18</v>
      </c>
    </row>
    <row r="126" spans="1:7" s="13" customFormat="1" ht="15.75">
      <c r="A126" s="47">
        <v>45388</v>
      </c>
      <c r="B126" s="49" t="s">
        <v>488</v>
      </c>
      <c r="C126" s="47">
        <v>45427</v>
      </c>
      <c r="D126" s="48" t="s">
        <v>487</v>
      </c>
      <c r="E126" s="48" t="s">
        <v>282</v>
      </c>
      <c r="F126" s="20">
        <v>89827.44</v>
      </c>
      <c r="G126" s="31" t="s">
        <v>18</v>
      </c>
    </row>
    <row r="127" spans="1:7" s="13" customFormat="1" ht="31.5">
      <c r="A127" s="47">
        <v>45400</v>
      </c>
      <c r="B127" s="49" t="s">
        <v>539</v>
      </c>
      <c r="C127" s="47">
        <v>45460</v>
      </c>
      <c r="D127" s="48" t="s">
        <v>538</v>
      </c>
      <c r="E127" s="48" t="s">
        <v>540</v>
      </c>
      <c r="F127" s="20">
        <v>7619.97</v>
      </c>
      <c r="G127" s="31" t="s">
        <v>18</v>
      </c>
    </row>
    <row r="128" spans="1:7" s="13" customFormat="1" ht="31.5">
      <c r="A128" s="47">
        <v>45519</v>
      </c>
      <c r="B128" s="49" t="s">
        <v>629</v>
      </c>
      <c r="C128" s="47">
        <v>45525</v>
      </c>
      <c r="D128" s="48" t="s">
        <v>248</v>
      </c>
      <c r="E128" s="48" t="s">
        <v>630</v>
      </c>
      <c r="F128" s="20">
        <v>283200</v>
      </c>
      <c r="G128" s="31" t="s">
        <v>18</v>
      </c>
    </row>
    <row r="129" spans="1:7" s="13" customFormat="1" ht="31.5">
      <c r="A129" s="47">
        <v>45418</v>
      </c>
      <c r="B129" s="49" t="s">
        <v>493</v>
      </c>
      <c r="C129" s="47">
        <v>45421</v>
      </c>
      <c r="D129" s="48" t="s">
        <v>492</v>
      </c>
      <c r="E129" s="48" t="s">
        <v>494</v>
      </c>
      <c r="F129" s="20">
        <v>70886.14</v>
      </c>
      <c r="G129" s="31" t="s">
        <v>18</v>
      </c>
    </row>
    <row r="130" spans="1:7" s="13" customFormat="1" ht="15.75">
      <c r="A130" s="47">
        <v>45418</v>
      </c>
      <c r="B130" s="49" t="s">
        <v>495</v>
      </c>
      <c r="C130" s="47">
        <v>45427</v>
      </c>
      <c r="D130" s="48" t="s">
        <v>492</v>
      </c>
      <c r="E130" s="48" t="s">
        <v>496</v>
      </c>
      <c r="F130" s="20">
        <v>46903.6</v>
      </c>
      <c r="G130" s="31" t="s">
        <v>18</v>
      </c>
    </row>
    <row r="131" spans="1:7" s="13" customFormat="1" ht="15.75">
      <c r="A131" s="47">
        <v>45460</v>
      </c>
      <c r="B131" s="49" t="s">
        <v>541</v>
      </c>
      <c r="C131" s="47">
        <v>45463</v>
      </c>
      <c r="D131" s="48" t="s">
        <v>240</v>
      </c>
      <c r="E131" s="48" t="s">
        <v>242</v>
      </c>
      <c r="F131" s="20">
        <v>15000</v>
      </c>
      <c r="G131" s="31" t="s">
        <v>18</v>
      </c>
    </row>
    <row r="132" spans="1:7" s="13" customFormat="1" ht="15.75">
      <c r="A132" s="47">
        <v>45456</v>
      </c>
      <c r="B132" s="49" t="s">
        <v>542</v>
      </c>
      <c r="C132" s="47">
        <v>45468</v>
      </c>
      <c r="D132" s="48" t="s">
        <v>240</v>
      </c>
      <c r="E132" s="48" t="s">
        <v>244</v>
      </c>
      <c r="F132" s="20">
        <v>1330</v>
      </c>
      <c r="G132" s="31" t="s">
        <v>18</v>
      </c>
    </row>
    <row r="133" spans="1:7" s="13" customFormat="1" ht="15.75">
      <c r="A133" s="47">
        <v>45461</v>
      </c>
      <c r="B133" s="49" t="s">
        <v>543</v>
      </c>
      <c r="C133" s="47">
        <v>45468</v>
      </c>
      <c r="D133" s="48" t="s">
        <v>240</v>
      </c>
      <c r="E133" s="48" t="s">
        <v>242</v>
      </c>
      <c r="F133" s="20">
        <v>8655</v>
      </c>
      <c r="G133" s="31" t="s">
        <v>18</v>
      </c>
    </row>
    <row r="134" spans="1:7" s="13" customFormat="1" ht="15.75">
      <c r="A134" s="47">
        <v>45476</v>
      </c>
      <c r="B134" s="49" t="s">
        <v>570</v>
      </c>
      <c r="C134" s="47">
        <v>45477</v>
      </c>
      <c r="D134" s="48" t="s">
        <v>240</v>
      </c>
      <c r="E134" s="48" t="s">
        <v>242</v>
      </c>
      <c r="F134" s="20">
        <v>15000</v>
      </c>
      <c r="G134" s="31" t="s">
        <v>18</v>
      </c>
    </row>
    <row r="135" spans="1:7" s="13" customFormat="1" ht="15.75">
      <c r="A135" s="47">
        <v>45476</v>
      </c>
      <c r="B135" s="49" t="s">
        <v>571</v>
      </c>
      <c r="C135" s="47">
        <v>45481</v>
      </c>
      <c r="D135" s="48" t="s">
        <v>240</v>
      </c>
      <c r="E135" s="48" t="s">
        <v>244</v>
      </c>
      <c r="F135" s="20">
        <v>1260</v>
      </c>
      <c r="G135" s="31" t="s">
        <v>18</v>
      </c>
    </row>
    <row r="136" spans="1:7" s="13" customFormat="1" ht="15.75">
      <c r="A136" s="47">
        <v>45489</v>
      </c>
      <c r="B136" s="49" t="s">
        <v>572</v>
      </c>
      <c r="C136" s="47">
        <v>45496</v>
      </c>
      <c r="D136" s="48" t="s">
        <v>240</v>
      </c>
      <c r="E136" s="48" t="s">
        <v>244</v>
      </c>
      <c r="F136" s="20">
        <v>840</v>
      </c>
      <c r="G136" s="31" t="s">
        <v>18</v>
      </c>
    </row>
    <row r="137" spans="1:7" s="13" customFormat="1" ht="15.75">
      <c r="A137" s="47">
        <v>45490</v>
      </c>
      <c r="B137" s="49" t="s">
        <v>573</v>
      </c>
      <c r="C137" s="47">
        <v>45496</v>
      </c>
      <c r="D137" s="48" t="s">
        <v>240</v>
      </c>
      <c r="E137" s="48" t="s">
        <v>242</v>
      </c>
      <c r="F137" s="20">
        <v>7500</v>
      </c>
      <c r="G137" s="31" t="s">
        <v>18</v>
      </c>
    </row>
    <row r="138" spans="1:7" s="13" customFormat="1" ht="31.5">
      <c r="A138" s="47">
        <v>45485</v>
      </c>
      <c r="B138" s="49" t="s">
        <v>631</v>
      </c>
      <c r="C138" s="47">
        <v>45518</v>
      </c>
      <c r="D138" s="48" t="s">
        <v>173</v>
      </c>
      <c r="E138" s="48" t="s">
        <v>632</v>
      </c>
      <c r="F138" s="20">
        <v>1231334.72</v>
      </c>
      <c r="G138" s="31" t="s">
        <v>18</v>
      </c>
    </row>
    <row r="139" spans="1:7" s="13" customFormat="1" ht="15.75">
      <c r="A139" s="47">
        <v>45412</v>
      </c>
      <c r="B139" s="49" t="s">
        <v>634</v>
      </c>
      <c r="C139" s="47">
        <v>45534</v>
      </c>
      <c r="D139" s="48" t="s">
        <v>633</v>
      </c>
      <c r="E139" s="48" t="s">
        <v>265</v>
      </c>
      <c r="F139" s="20">
        <v>57469.93</v>
      </c>
      <c r="G139" s="31" t="s">
        <v>18</v>
      </c>
    </row>
    <row r="140" spans="1:7" s="13" customFormat="1" ht="31.5">
      <c r="A140" s="47">
        <v>44895</v>
      </c>
      <c r="B140" s="49" t="s">
        <v>104</v>
      </c>
      <c r="C140" s="47">
        <v>44908</v>
      </c>
      <c r="D140" s="48" t="s">
        <v>79</v>
      </c>
      <c r="E140" s="48" t="s">
        <v>78</v>
      </c>
      <c r="F140" s="20">
        <v>1047250</v>
      </c>
      <c r="G140" s="31" t="s">
        <v>18</v>
      </c>
    </row>
    <row r="141" spans="1:7" s="13" customFormat="1" ht="15.75">
      <c r="A141" s="47">
        <v>45477</v>
      </c>
      <c r="B141" s="49" t="s">
        <v>637</v>
      </c>
      <c r="C141" s="47">
        <v>45518</v>
      </c>
      <c r="D141" s="48" t="s">
        <v>636</v>
      </c>
      <c r="E141" s="48" t="s">
        <v>638</v>
      </c>
      <c r="F141" s="20">
        <v>935740</v>
      </c>
      <c r="G141" s="31" t="s">
        <v>18</v>
      </c>
    </row>
    <row r="142" spans="1:7" ht="15.75">
      <c r="A142" s="162" t="s">
        <v>15</v>
      </c>
      <c r="B142" s="162"/>
      <c r="C142" s="162"/>
      <c r="D142" s="162"/>
      <c r="E142" s="162"/>
      <c r="F142" s="21">
        <f>SUM(F11:F141)</f>
        <v>12250085.051999999</v>
      </c>
      <c r="G142"/>
    </row>
    <row r="143" spans="1:7">
      <c r="B143"/>
      <c r="C143"/>
      <c r="E143"/>
      <c r="G143"/>
    </row>
    <row r="144" spans="1:7">
      <c r="B144"/>
      <c r="C144"/>
      <c r="E144"/>
      <c r="F144"/>
      <c r="G144"/>
    </row>
    <row r="145" spans="1:7">
      <c r="B145"/>
      <c r="C145"/>
      <c r="E145"/>
      <c r="F145"/>
      <c r="G145"/>
    </row>
    <row r="146" spans="1:7">
      <c r="B146"/>
      <c r="C146"/>
      <c r="E146"/>
      <c r="F146"/>
      <c r="G146"/>
    </row>
    <row r="147" spans="1:7">
      <c r="A147" s="163" t="s">
        <v>8</v>
      </c>
      <c r="B147" s="163"/>
      <c r="C147"/>
      <c r="D147" s="22" t="s">
        <v>9</v>
      </c>
      <c r="E147" s="6"/>
      <c r="F147" s="23" t="s">
        <v>10</v>
      </c>
      <c r="G147"/>
    </row>
    <row r="148" spans="1:7">
      <c r="B148"/>
      <c r="C148"/>
      <c r="F148" s="24"/>
      <c r="G148"/>
    </row>
    <row r="149" spans="1:7">
      <c r="B149"/>
      <c r="C149"/>
      <c r="F149" s="24"/>
      <c r="G149"/>
    </row>
    <row r="150" spans="1:7">
      <c r="B150"/>
      <c r="C150"/>
      <c r="F150" s="24"/>
      <c r="G150"/>
    </row>
    <row r="151" spans="1:7">
      <c r="B151"/>
      <c r="C151"/>
      <c r="F151" s="24"/>
      <c r="G151"/>
    </row>
    <row r="152" spans="1:7">
      <c r="B152"/>
      <c r="C152"/>
      <c r="F152" s="24"/>
      <c r="G152"/>
    </row>
    <row r="153" spans="1:7">
      <c r="B153"/>
      <c r="C153"/>
      <c r="F153" s="24"/>
      <c r="G153"/>
    </row>
    <row r="154" spans="1:7">
      <c r="B154"/>
      <c r="C154"/>
      <c r="F154" s="24"/>
      <c r="G154"/>
    </row>
    <row r="155" spans="1:7">
      <c r="B155"/>
      <c r="C155"/>
      <c r="D155" s="25"/>
      <c r="E155" s="26"/>
      <c r="F155" s="24"/>
      <c r="G155"/>
    </row>
    <row r="156" spans="1:7" ht="18.75">
      <c r="A156" s="158" t="s">
        <v>16</v>
      </c>
      <c r="B156" s="158"/>
      <c r="C156" s="42"/>
      <c r="D156" s="43" t="s">
        <v>11</v>
      </c>
      <c r="E156" s="44"/>
      <c r="F156" s="164" t="s">
        <v>12</v>
      </c>
      <c r="G156" s="164"/>
    </row>
    <row r="157" spans="1:7" ht="18.75">
      <c r="A157" s="159" t="s">
        <v>17</v>
      </c>
      <c r="B157" s="159"/>
      <c r="C157" s="42"/>
      <c r="D157" s="45" t="s">
        <v>13</v>
      </c>
      <c r="E157" s="46"/>
      <c r="F157" s="165" t="s">
        <v>14</v>
      </c>
      <c r="G157" s="165"/>
    </row>
    <row r="158" spans="1:7">
      <c r="A158" s="8"/>
      <c r="B158"/>
      <c r="C158"/>
      <c r="D158" s="8"/>
      <c r="E158" s="9"/>
      <c r="F158" s="10"/>
      <c r="G158" s="7"/>
    </row>
    <row r="159" spans="1:7">
      <c r="A159" s="8"/>
      <c r="B159"/>
      <c r="C159"/>
      <c r="D159" s="8"/>
      <c r="E159" s="9"/>
      <c r="F159" s="10"/>
      <c r="G159" s="7"/>
    </row>
    <row r="160" spans="1:7">
      <c r="B160"/>
      <c r="C160"/>
    </row>
    <row r="161" spans="2:3">
      <c r="B161"/>
      <c r="C161"/>
    </row>
    <row r="162" spans="2:3">
      <c r="B162"/>
      <c r="C162"/>
    </row>
    <row r="163" spans="2:3">
      <c r="B163"/>
      <c r="C163"/>
    </row>
    <row r="164" spans="2:3">
      <c r="B164"/>
      <c r="C164"/>
    </row>
    <row r="165" spans="2:3">
      <c r="B165"/>
      <c r="C165"/>
    </row>
    <row r="166" spans="2:3">
      <c r="B166"/>
      <c r="C166"/>
    </row>
    <row r="167" spans="2:3">
      <c r="B167"/>
      <c r="C167"/>
    </row>
    <row r="168" spans="2:3">
      <c r="B168"/>
      <c r="C168"/>
    </row>
    <row r="169" spans="2:3">
      <c r="B169"/>
      <c r="C169"/>
    </row>
  </sheetData>
  <autoFilter ref="A10:G142" xr:uid="{263EE4FB-ACEA-4147-B3F3-0A374487CD4E}"/>
  <mergeCells count="10">
    <mergeCell ref="A156:B156"/>
    <mergeCell ref="F156:G156"/>
    <mergeCell ref="A157:B157"/>
    <mergeCell ref="F157:G157"/>
    <mergeCell ref="A1:G5"/>
    <mergeCell ref="A6:G6"/>
    <mergeCell ref="A7:G7"/>
    <mergeCell ref="A8:G8"/>
    <mergeCell ref="A142:E142"/>
    <mergeCell ref="A147:B147"/>
  </mergeCells>
  <phoneticPr fontId="15" type="noConversion"/>
  <pageMargins left="0.7" right="0.7" top="0.75" bottom="0.75" header="0.3" footer="0.3"/>
  <pageSetup scale="4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079FF-E3B5-4A17-B10A-973C87B54B35}">
  <dimension ref="A1:GE131"/>
  <sheetViews>
    <sheetView zoomScale="80" zoomScaleNormal="80" zoomScaleSheetLayoutView="20" workbookViewId="0">
      <selection activeCell="H131" sqref="H1:H131"/>
    </sheetView>
  </sheetViews>
  <sheetFormatPr baseColWidth="10" defaultRowHeight="15"/>
  <cols>
    <col min="1" max="1" width="0.140625" customWidth="1"/>
    <col min="2" max="2" width="10.7109375" hidden="1" customWidth="1"/>
    <col min="3" max="3" width="23.42578125" style="50" customWidth="1"/>
    <col min="4" max="4" width="69" customWidth="1"/>
    <col min="5" max="5" width="92" customWidth="1"/>
    <col min="6" max="6" width="69.7109375" style="156" hidden="1" customWidth="1"/>
    <col min="7" max="7" width="20.85546875" style="156" hidden="1" customWidth="1"/>
    <col min="8" max="8" width="30.5703125" style="155" customWidth="1"/>
    <col min="9" max="9" width="30.42578125" style="157" customWidth="1"/>
    <col min="10" max="10" width="21.85546875" customWidth="1"/>
    <col min="11" max="11" width="29.5703125" hidden="1" customWidth="1"/>
    <col min="12" max="12" width="21.28515625" hidden="1" customWidth="1"/>
    <col min="13" max="13" width="23.5703125" customWidth="1"/>
    <col min="14" max="14" width="69.7109375" bestFit="1" customWidth="1"/>
    <col min="15" max="15" width="20.85546875" bestFit="1" customWidth="1"/>
  </cols>
  <sheetData>
    <row r="1" spans="1:12" s="1" customFormat="1" ht="42">
      <c r="A1" s="51"/>
      <c r="B1" s="52"/>
      <c r="C1" s="53" t="s">
        <v>397</v>
      </c>
      <c r="D1" s="54" t="s">
        <v>185</v>
      </c>
      <c r="E1" s="55" t="s">
        <v>398</v>
      </c>
      <c r="F1" s="56">
        <v>23730</v>
      </c>
      <c r="G1" s="56">
        <v>255.6</v>
      </c>
      <c r="H1" s="57">
        <f t="shared" ref="H1:H9" si="0">SUM(F1:G1)</f>
        <v>23985.599999999999</v>
      </c>
      <c r="I1" s="58">
        <v>45392</v>
      </c>
      <c r="J1" s="59">
        <v>45427</v>
      </c>
      <c r="K1" s="60"/>
      <c r="L1" s="61"/>
    </row>
    <row r="2" spans="1:12" s="1" customFormat="1" ht="21">
      <c r="A2" s="51"/>
      <c r="B2" s="52"/>
      <c r="C2" s="53" t="s">
        <v>399</v>
      </c>
      <c r="D2" s="54" t="s">
        <v>185</v>
      </c>
      <c r="E2" s="52" t="s">
        <v>400</v>
      </c>
      <c r="F2" s="56">
        <v>26911</v>
      </c>
      <c r="G2" s="56">
        <v>4843.9799999999996</v>
      </c>
      <c r="H2" s="57">
        <f t="shared" si="0"/>
        <v>31754.98</v>
      </c>
      <c r="I2" s="58">
        <v>45397</v>
      </c>
      <c r="J2" s="59">
        <v>45427</v>
      </c>
      <c r="K2" s="60"/>
      <c r="L2" s="61"/>
    </row>
    <row r="3" spans="1:12" s="1" customFormat="1" ht="21">
      <c r="A3" s="51"/>
      <c r="B3" s="52"/>
      <c r="C3" s="53" t="s">
        <v>577</v>
      </c>
      <c r="D3" s="54" t="s">
        <v>576</v>
      </c>
      <c r="E3" s="63" t="s">
        <v>200</v>
      </c>
      <c r="F3" s="56">
        <v>83118.55</v>
      </c>
      <c r="G3" s="56">
        <v>7806.34</v>
      </c>
      <c r="H3" s="57">
        <f t="shared" si="0"/>
        <v>90924.89</v>
      </c>
      <c r="I3" s="58">
        <v>45484</v>
      </c>
      <c r="J3" s="59">
        <v>45519</v>
      </c>
      <c r="K3" s="60"/>
      <c r="L3" s="61"/>
    </row>
    <row r="4" spans="1:12" s="1" customFormat="1" ht="21">
      <c r="A4" s="51"/>
      <c r="B4" s="52"/>
      <c r="C4" s="53" t="s">
        <v>578</v>
      </c>
      <c r="D4" s="54" t="s">
        <v>576</v>
      </c>
      <c r="E4" s="63" t="s">
        <v>579</v>
      </c>
      <c r="F4" s="56">
        <v>20805.09</v>
      </c>
      <c r="G4" s="56">
        <v>3744.92</v>
      </c>
      <c r="H4" s="57">
        <f t="shared" si="0"/>
        <v>24550.010000000002</v>
      </c>
      <c r="I4" s="58">
        <v>45478</v>
      </c>
      <c r="J4" s="59">
        <v>45523</v>
      </c>
      <c r="K4" s="60"/>
      <c r="L4" s="61"/>
    </row>
    <row r="5" spans="1:12" s="1" customFormat="1" ht="21">
      <c r="A5" s="51"/>
      <c r="B5" s="52"/>
      <c r="C5" s="53" t="s">
        <v>182</v>
      </c>
      <c r="D5" s="54" t="s">
        <v>181</v>
      </c>
      <c r="E5" s="52" t="s">
        <v>183</v>
      </c>
      <c r="F5" s="56">
        <v>3795.76</v>
      </c>
      <c r="G5" s="56">
        <v>683.24</v>
      </c>
      <c r="H5" s="57">
        <f t="shared" si="0"/>
        <v>4479</v>
      </c>
      <c r="I5" s="58">
        <v>45323</v>
      </c>
      <c r="J5" s="59">
        <v>45334</v>
      </c>
      <c r="K5" s="60"/>
      <c r="L5" s="61"/>
    </row>
    <row r="6" spans="1:12" s="1" customFormat="1" ht="21">
      <c r="A6" s="51"/>
      <c r="B6" s="52"/>
      <c r="C6" s="53" t="s">
        <v>184</v>
      </c>
      <c r="D6" s="54" t="s">
        <v>181</v>
      </c>
      <c r="E6" s="52" t="s">
        <v>183</v>
      </c>
      <c r="F6" s="56">
        <v>3585.26</v>
      </c>
      <c r="G6" s="56">
        <v>645.35</v>
      </c>
      <c r="H6" s="57">
        <f t="shared" si="0"/>
        <v>4230.6100000000006</v>
      </c>
      <c r="I6" s="58">
        <v>45352</v>
      </c>
      <c r="J6" s="59">
        <v>45358</v>
      </c>
      <c r="K6" s="60"/>
      <c r="L6" s="61"/>
    </row>
    <row r="7" spans="1:12" s="1" customFormat="1" ht="21">
      <c r="A7" s="51"/>
      <c r="B7" s="52"/>
      <c r="C7" s="53" t="s">
        <v>401</v>
      </c>
      <c r="D7" s="54" t="s">
        <v>181</v>
      </c>
      <c r="E7" s="52" t="s">
        <v>183</v>
      </c>
      <c r="F7" s="56">
        <v>3795.76</v>
      </c>
      <c r="G7" s="56">
        <v>683.24</v>
      </c>
      <c r="H7" s="57">
        <f t="shared" si="0"/>
        <v>4479</v>
      </c>
      <c r="I7" s="58">
        <v>45413</v>
      </c>
      <c r="J7" s="59">
        <v>45427</v>
      </c>
      <c r="K7" s="60"/>
      <c r="L7" s="61"/>
    </row>
    <row r="8" spans="1:12" s="1" customFormat="1" ht="21">
      <c r="A8" s="51"/>
      <c r="B8" s="52"/>
      <c r="C8" s="53" t="s">
        <v>517</v>
      </c>
      <c r="D8" s="54" t="s">
        <v>181</v>
      </c>
      <c r="E8" s="52" t="s">
        <v>183</v>
      </c>
      <c r="F8" s="56">
        <v>3585.26</v>
      </c>
      <c r="G8" s="56">
        <v>645.35</v>
      </c>
      <c r="H8" s="57">
        <f t="shared" si="0"/>
        <v>4230.6100000000006</v>
      </c>
      <c r="I8" s="58">
        <v>45444</v>
      </c>
      <c r="J8" s="59">
        <v>45474</v>
      </c>
      <c r="K8" s="60"/>
      <c r="L8" s="61"/>
    </row>
    <row r="9" spans="1:12" s="1" customFormat="1" ht="21">
      <c r="A9" s="51"/>
      <c r="B9" s="52"/>
      <c r="C9" s="53" t="s">
        <v>211</v>
      </c>
      <c r="D9" s="54" t="s">
        <v>181</v>
      </c>
      <c r="E9" s="52" t="s">
        <v>183</v>
      </c>
      <c r="F9" s="56">
        <v>3795.76</v>
      </c>
      <c r="G9" s="56">
        <v>683.24</v>
      </c>
      <c r="H9" s="57">
        <f t="shared" si="0"/>
        <v>4479</v>
      </c>
      <c r="I9" s="58">
        <v>45505</v>
      </c>
      <c r="J9" s="59">
        <v>45510</v>
      </c>
      <c r="K9" s="60"/>
      <c r="L9" s="61"/>
    </row>
    <row r="10" spans="1:12" ht="21">
      <c r="A10" s="65"/>
      <c r="B10" s="66">
        <v>175</v>
      </c>
      <c r="C10" s="68" t="s">
        <v>29</v>
      </c>
      <c r="D10" s="69" t="s">
        <v>23</v>
      </c>
      <c r="E10" s="69" t="s">
        <v>24</v>
      </c>
      <c r="F10" s="70">
        <v>5072.6400000000003</v>
      </c>
      <c r="G10" s="71">
        <v>830.07</v>
      </c>
      <c r="H10" s="72">
        <f t="shared" ref="H10:H21" si="1">F10+G10</f>
        <v>5902.71</v>
      </c>
      <c r="I10" s="73">
        <v>42279</v>
      </c>
      <c r="J10" s="74"/>
      <c r="K10" s="75" t="s">
        <v>42</v>
      </c>
      <c r="L10" s="75" t="s">
        <v>580</v>
      </c>
    </row>
    <row r="11" spans="1:12" ht="21">
      <c r="A11" s="65"/>
      <c r="B11" s="66">
        <v>175</v>
      </c>
      <c r="C11" s="68" t="s">
        <v>30</v>
      </c>
      <c r="D11" s="69" t="s">
        <v>23</v>
      </c>
      <c r="E11" s="69" t="s">
        <v>24</v>
      </c>
      <c r="F11" s="70">
        <v>7978.48</v>
      </c>
      <c r="G11" s="71">
        <v>1305.57</v>
      </c>
      <c r="H11" s="72">
        <f t="shared" si="1"/>
        <v>9284.0499999999993</v>
      </c>
      <c r="I11" s="73">
        <v>42279</v>
      </c>
      <c r="J11" s="74"/>
      <c r="K11" s="75" t="s">
        <v>42</v>
      </c>
      <c r="L11" s="75" t="s">
        <v>580</v>
      </c>
    </row>
    <row r="12" spans="1:12" ht="21">
      <c r="A12" s="65"/>
      <c r="B12" s="66">
        <v>175</v>
      </c>
      <c r="C12" s="68" t="s">
        <v>31</v>
      </c>
      <c r="D12" s="69" t="s">
        <v>23</v>
      </c>
      <c r="E12" s="69" t="s">
        <v>24</v>
      </c>
      <c r="F12" s="70">
        <v>6276.83</v>
      </c>
      <c r="G12" s="71">
        <v>1027.1199999999999</v>
      </c>
      <c r="H12" s="72">
        <f t="shared" si="1"/>
        <v>7303.95</v>
      </c>
      <c r="I12" s="73">
        <v>42279</v>
      </c>
      <c r="J12" s="74"/>
      <c r="K12" s="75" t="s">
        <v>42</v>
      </c>
      <c r="L12" s="75" t="s">
        <v>580</v>
      </c>
    </row>
    <row r="13" spans="1:12" ht="21">
      <c r="A13" s="65"/>
      <c r="B13" s="66">
        <v>175</v>
      </c>
      <c r="C13" s="68" t="s">
        <v>32</v>
      </c>
      <c r="D13" s="69" t="s">
        <v>23</v>
      </c>
      <c r="E13" s="69" t="s">
        <v>24</v>
      </c>
      <c r="F13" s="70">
        <v>4938.83</v>
      </c>
      <c r="G13" s="71">
        <v>808.17</v>
      </c>
      <c r="H13" s="72">
        <f t="shared" si="1"/>
        <v>5747</v>
      </c>
      <c r="I13" s="73">
        <v>42293</v>
      </c>
      <c r="J13" s="74"/>
      <c r="K13" s="75" t="s">
        <v>42</v>
      </c>
      <c r="L13" s="75" t="s">
        <v>580</v>
      </c>
    </row>
    <row r="14" spans="1:12" ht="21">
      <c r="A14" s="65"/>
      <c r="B14" s="66">
        <v>175</v>
      </c>
      <c r="C14" s="68" t="s">
        <v>33</v>
      </c>
      <c r="D14" s="69" t="s">
        <v>23</v>
      </c>
      <c r="E14" s="69" t="s">
        <v>24</v>
      </c>
      <c r="F14" s="70">
        <v>7700.09</v>
      </c>
      <c r="G14" s="71">
        <v>1260.01</v>
      </c>
      <c r="H14" s="72">
        <f t="shared" si="1"/>
        <v>8960.1</v>
      </c>
      <c r="I14" s="73">
        <v>42293</v>
      </c>
      <c r="J14" s="74"/>
      <c r="K14" s="75" t="s">
        <v>42</v>
      </c>
      <c r="L14" s="75" t="s">
        <v>580</v>
      </c>
    </row>
    <row r="15" spans="1:12" ht="21">
      <c r="A15" s="65"/>
      <c r="B15" s="66">
        <v>175</v>
      </c>
      <c r="C15" s="68" t="s">
        <v>34</v>
      </c>
      <c r="D15" s="69" t="s">
        <v>23</v>
      </c>
      <c r="E15" s="69" t="s">
        <v>24</v>
      </c>
      <c r="F15" s="70">
        <v>5396.36</v>
      </c>
      <c r="G15" s="71">
        <v>883.04</v>
      </c>
      <c r="H15" s="72">
        <f t="shared" si="1"/>
        <v>6279.4</v>
      </c>
      <c r="I15" s="73">
        <v>42300</v>
      </c>
      <c r="J15" s="74"/>
      <c r="K15" s="75" t="s">
        <v>42</v>
      </c>
      <c r="L15" s="75" t="s">
        <v>580</v>
      </c>
    </row>
    <row r="16" spans="1:12" ht="21">
      <c r="A16" s="65"/>
      <c r="B16" s="66">
        <v>175</v>
      </c>
      <c r="C16" s="68" t="s">
        <v>35</v>
      </c>
      <c r="D16" s="69" t="s">
        <v>23</v>
      </c>
      <c r="E16" s="69" t="s">
        <v>24</v>
      </c>
      <c r="F16" s="70">
        <v>6059.24</v>
      </c>
      <c r="G16" s="71">
        <v>991.51</v>
      </c>
      <c r="H16" s="72">
        <f t="shared" si="1"/>
        <v>7050.75</v>
      </c>
      <c r="I16" s="73">
        <v>42300</v>
      </c>
      <c r="J16" s="74"/>
      <c r="K16" s="75" t="s">
        <v>42</v>
      </c>
      <c r="L16" s="75" t="s">
        <v>580</v>
      </c>
    </row>
    <row r="17" spans="1:12" ht="21">
      <c r="A17" s="65"/>
      <c r="B17" s="66">
        <v>175</v>
      </c>
      <c r="C17" s="76" t="s">
        <v>36</v>
      </c>
      <c r="D17" s="69" t="s">
        <v>23</v>
      </c>
      <c r="E17" s="69" t="s">
        <v>24</v>
      </c>
      <c r="F17" s="70">
        <v>1631.95</v>
      </c>
      <c r="G17" s="70">
        <v>267.05</v>
      </c>
      <c r="H17" s="72">
        <f t="shared" si="1"/>
        <v>1899</v>
      </c>
      <c r="I17" s="73">
        <v>42347</v>
      </c>
      <c r="J17" s="74"/>
      <c r="K17" s="75" t="s">
        <v>42</v>
      </c>
      <c r="L17" s="75" t="s">
        <v>580</v>
      </c>
    </row>
    <row r="18" spans="1:12" ht="21">
      <c r="A18" s="65"/>
      <c r="B18" s="66">
        <v>175</v>
      </c>
      <c r="C18" s="76" t="s">
        <v>37</v>
      </c>
      <c r="D18" s="69" t="s">
        <v>23</v>
      </c>
      <c r="E18" s="69" t="s">
        <v>24</v>
      </c>
      <c r="F18" s="70">
        <v>1631.95</v>
      </c>
      <c r="G18" s="70">
        <v>267.05</v>
      </c>
      <c r="H18" s="72">
        <f t="shared" si="1"/>
        <v>1899</v>
      </c>
      <c r="I18" s="73">
        <v>42347</v>
      </c>
      <c r="J18" s="74"/>
      <c r="K18" s="75" t="s">
        <v>42</v>
      </c>
      <c r="L18" s="75" t="s">
        <v>580</v>
      </c>
    </row>
    <row r="19" spans="1:12" ht="21">
      <c r="A19" s="65"/>
      <c r="B19" s="66">
        <v>175</v>
      </c>
      <c r="C19" s="76" t="s">
        <v>38</v>
      </c>
      <c r="D19" s="69" t="s">
        <v>23</v>
      </c>
      <c r="E19" s="69" t="s">
        <v>24</v>
      </c>
      <c r="F19" s="70">
        <v>1631.95</v>
      </c>
      <c r="G19" s="70">
        <v>267.05</v>
      </c>
      <c r="H19" s="72">
        <f t="shared" si="1"/>
        <v>1899</v>
      </c>
      <c r="I19" s="73">
        <v>42347</v>
      </c>
      <c r="J19" s="74"/>
      <c r="K19" s="75" t="s">
        <v>42</v>
      </c>
      <c r="L19" s="75" t="s">
        <v>580</v>
      </c>
    </row>
    <row r="20" spans="1:12" ht="21">
      <c r="A20" s="65"/>
      <c r="B20" s="66">
        <v>175</v>
      </c>
      <c r="C20" s="76" t="s">
        <v>39</v>
      </c>
      <c r="D20" s="69" t="s">
        <v>23</v>
      </c>
      <c r="E20" s="69" t="s">
        <v>24</v>
      </c>
      <c r="F20" s="70">
        <v>1631.95</v>
      </c>
      <c r="G20" s="70">
        <v>267.05</v>
      </c>
      <c r="H20" s="72">
        <f t="shared" si="1"/>
        <v>1899</v>
      </c>
      <c r="I20" s="73">
        <v>42347</v>
      </c>
      <c r="J20" s="74"/>
      <c r="K20" s="75" t="s">
        <v>42</v>
      </c>
      <c r="L20" s="75" t="s">
        <v>580</v>
      </c>
    </row>
    <row r="21" spans="1:12" ht="21" customHeight="1">
      <c r="A21" s="77"/>
      <c r="B21" s="66">
        <v>175</v>
      </c>
      <c r="C21" s="76" t="s">
        <v>40</v>
      </c>
      <c r="D21" s="69" t="s">
        <v>23</v>
      </c>
      <c r="E21" s="69" t="s">
        <v>24</v>
      </c>
      <c r="F21" s="70">
        <v>1631.95</v>
      </c>
      <c r="G21" s="70">
        <v>267.05</v>
      </c>
      <c r="H21" s="72">
        <f t="shared" si="1"/>
        <v>1899</v>
      </c>
      <c r="I21" s="73">
        <v>42347</v>
      </c>
      <c r="J21" s="74"/>
      <c r="K21" s="75" t="s">
        <v>42</v>
      </c>
      <c r="L21" s="75" t="s">
        <v>580</v>
      </c>
    </row>
    <row r="22" spans="1:12" ht="21">
      <c r="A22" s="65"/>
      <c r="B22" s="66"/>
      <c r="C22" s="79" t="s">
        <v>192</v>
      </c>
      <c r="D22" s="66" t="s">
        <v>191</v>
      </c>
      <c r="E22" s="63" t="s">
        <v>193</v>
      </c>
      <c r="F22" s="80">
        <v>111203</v>
      </c>
      <c r="G22" s="81">
        <v>0</v>
      </c>
      <c r="H22" s="82">
        <f t="shared" ref="H22:H32" si="2">SUM(F22:G22)</f>
        <v>111203</v>
      </c>
      <c r="I22" s="73">
        <v>45348</v>
      </c>
      <c r="J22" s="83">
        <v>45352</v>
      </c>
      <c r="K22" s="84"/>
      <c r="L22" s="75"/>
    </row>
    <row r="23" spans="1:12" ht="21">
      <c r="A23" s="65"/>
      <c r="B23" s="66"/>
      <c r="C23" s="79" t="s">
        <v>276</v>
      </c>
      <c r="D23" s="66" t="s">
        <v>191</v>
      </c>
      <c r="E23" s="63" t="s">
        <v>277</v>
      </c>
      <c r="F23" s="80">
        <v>11179</v>
      </c>
      <c r="G23" s="81">
        <v>2012.22</v>
      </c>
      <c r="H23" s="82">
        <f t="shared" si="2"/>
        <v>13191.22</v>
      </c>
      <c r="I23" s="73">
        <v>45356</v>
      </c>
      <c r="J23" s="83">
        <v>45365</v>
      </c>
      <c r="K23" s="84"/>
      <c r="L23" s="75"/>
    </row>
    <row r="24" spans="1:12" ht="21">
      <c r="A24" s="67"/>
      <c r="B24" s="66"/>
      <c r="C24" s="67" t="s">
        <v>405</v>
      </c>
      <c r="D24" s="66" t="s">
        <v>191</v>
      </c>
      <c r="E24" s="63" t="s">
        <v>200</v>
      </c>
      <c r="F24" s="80">
        <v>7549</v>
      </c>
      <c r="G24" s="81">
        <v>0</v>
      </c>
      <c r="H24" s="82">
        <f t="shared" si="2"/>
        <v>7549</v>
      </c>
      <c r="I24" s="73">
        <v>45435</v>
      </c>
      <c r="J24" s="83">
        <v>45448</v>
      </c>
      <c r="K24" s="84"/>
      <c r="L24" s="75"/>
    </row>
    <row r="25" spans="1:12" ht="21">
      <c r="A25" s="67"/>
      <c r="B25" s="66"/>
      <c r="C25" s="67" t="s">
        <v>406</v>
      </c>
      <c r="D25" s="66" t="s">
        <v>191</v>
      </c>
      <c r="E25" s="63" t="s">
        <v>407</v>
      </c>
      <c r="F25" s="80">
        <v>29470</v>
      </c>
      <c r="G25" s="81">
        <v>0</v>
      </c>
      <c r="H25" s="82">
        <f t="shared" si="2"/>
        <v>29470</v>
      </c>
      <c r="I25" s="73">
        <v>45449</v>
      </c>
      <c r="J25" s="83">
        <v>45449</v>
      </c>
      <c r="K25" s="84"/>
      <c r="L25" s="75"/>
    </row>
    <row r="26" spans="1:12" ht="21">
      <c r="A26" s="67"/>
      <c r="B26" s="66"/>
      <c r="C26" s="67" t="s">
        <v>547</v>
      </c>
      <c r="D26" s="66" t="s">
        <v>191</v>
      </c>
      <c r="E26" s="63" t="s">
        <v>200</v>
      </c>
      <c r="F26" s="80">
        <v>144262</v>
      </c>
      <c r="G26" s="81">
        <v>10612</v>
      </c>
      <c r="H26" s="82">
        <f t="shared" si="2"/>
        <v>154874</v>
      </c>
      <c r="I26" s="73">
        <v>45475</v>
      </c>
      <c r="J26" s="83">
        <v>45484</v>
      </c>
      <c r="K26" s="84"/>
      <c r="L26" s="75"/>
    </row>
    <row r="27" spans="1:12" ht="21">
      <c r="A27" s="67"/>
      <c r="B27" s="66"/>
      <c r="C27" s="67" t="s">
        <v>548</v>
      </c>
      <c r="D27" s="66" t="s">
        <v>191</v>
      </c>
      <c r="E27" s="63" t="s">
        <v>200</v>
      </c>
      <c r="F27" s="80">
        <v>187956.25</v>
      </c>
      <c r="G27" s="81">
        <v>0</v>
      </c>
      <c r="H27" s="82">
        <f t="shared" si="2"/>
        <v>187956.25</v>
      </c>
      <c r="I27" s="73">
        <v>45483</v>
      </c>
      <c r="J27" s="83">
        <v>45489</v>
      </c>
      <c r="K27" s="84"/>
      <c r="L27" s="75"/>
    </row>
    <row r="28" spans="1:12" ht="21">
      <c r="A28" s="67"/>
      <c r="B28" s="66"/>
      <c r="C28" s="67" t="s">
        <v>549</v>
      </c>
      <c r="D28" s="66" t="s">
        <v>191</v>
      </c>
      <c r="E28" s="63" t="s">
        <v>200</v>
      </c>
      <c r="F28" s="80">
        <v>40348</v>
      </c>
      <c r="G28" s="81">
        <v>0</v>
      </c>
      <c r="H28" s="82">
        <f t="shared" si="2"/>
        <v>40348</v>
      </c>
      <c r="I28" s="73">
        <v>45490</v>
      </c>
      <c r="J28" s="83">
        <v>45496</v>
      </c>
      <c r="K28" s="84"/>
      <c r="L28" s="75"/>
    </row>
    <row r="29" spans="1:12" ht="21">
      <c r="A29" s="67"/>
      <c r="B29" s="66"/>
      <c r="C29" s="67" t="s">
        <v>547</v>
      </c>
      <c r="D29" s="66" t="s">
        <v>191</v>
      </c>
      <c r="E29" s="63" t="s">
        <v>200</v>
      </c>
      <c r="F29" s="80">
        <v>144262</v>
      </c>
      <c r="G29" s="81">
        <v>10612.8</v>
      </c>
      <c r="H29" s="82">
        <f t="shared" si="2"/>
        <v>154874.79999999999</v>
      </c>
      <c r="I29" s="73">
        <v>45475</v>
      </c>
      <c r="J29" s="83">
        <v>45496</v>
      </c>
      <c r="K29" s="84"/>
      <c r="L29" s="75"/>
    </row>
    <row r="30" spans="1:12" ht="21">
      <c r="A30" s="67"/>
      <c r="B30" s="66"/>
      <c r="C30" s="67" t="s">
        <v>581</v>
      </c>
      <c r="D30" s="66" t="s">
        <v>191</v>
      </c>
      <c r="E30" s="63" t="s">
        <v>200</v>
      </c>
      <c r="F30" s="80">
        <v>211899.5</v>
      </c>
      <c r="G30" s="81">
        <v>5306.4</v>
      </c>
      <c r="H30" s="82">
        <f t="shared" si="2"/>
        <v>217205.9</v>
      </c>
      <c r="I30" s="73">
        <v>45511</v>
      </c>
      <c r="J30" s="83">
        <v>45519</v>
      </c>
      <c r="K30" s="84"/>
      <c r="L30" s="75"/>
    </row>
    <row r="31" spans="1:12" ht="21">
      <c r="A31" s="67"/>
      <c r="B31" s="66"/>
      <c r="C31" s="67" t="s">
        <v>582</v>
      </c>
      <c r="D31" s="66" t="s">
        <v>191</v>
      </c>
      <c r="E31" s="63" t="s">
        <v>200</v>
      </c>
      <c r="F31" s="80">
        <v>15409</v>
      </c>
      <c r="G31" s="81">
        <v>0</v>
      </c>
      <c r="H31" s="82">
        <f t="shared" si="2"/>
        <v>15409</v>
      </c>
      <c r="I31" s="73">
        <v>45524</v>
      </c>
      <c r="J31" s="83">
        <v>45530</v>
      </c>
      <c r="K31" s="84"/>
      <c r="L31" s="75"/>
    </row>
    <row r="32" spans="1:12" ht="21">
      <c r="A32" s="67"/>
      <c r="B32" s="66"/>
      <c r="C32" s="67" t="s">
        <v>583</v>
      </c>
      <c r="D32" s="66" t="s">
        <v>191</v>
      </c>
      <c r="E32" s="63" t="s">
        <v>584</v>
      </c>
      <c r="F32" s="80">
        <v>19599</v>
      </c>
      <c r="G32" s="81">
        <v>3527.82</v>
      </c>
      <c r="H32" s="82">
        <f t="shared" si="2"/>
        <v>23126.82</v>
      </c>
      <c r="I32" s="73">
        <v>45524</v>
      </c>
      <c r="J32" s="83">
        <v>45533</v>
      </c>
      <c r="K32" s="84"/>
      <c r="L32" s="75"/>
    </row>
    <row r="33" spans="1:12" ht="21">
      <c r="A33" s="65"/>
      <c r="B33" s="66"/>
      <c r="C33" s="79" t="s">
        <v>518</v>
      </c>
      <c r="D33" s="66" t="s">
        <v>280</v>
      </c>
      <c r="E33" s="63" t="s">
        <v>282</v>
      </c>
      <c r="F33" s="80">
        <v>52450</v>
      </c>
      <c r="G33" s="81">
        <v>0</v>
      </c>
      <c r="H33" s="82">
        <f>SUM(F33:G33)</f>
        <v>52450</v>
      </c>
      <c r="I33" s="73">
        <v>45468</v>
      </c>
      <c r="J33" s="83">
        <v>45474</v>
      </c>
      <c r="K33" s="84"/>
      <c r="L33" s="75"/>
    </row>
    <row r="34" spans="1:12" ht="21">
      <c r="A34" s="65"/>
      <c r="B34" s="66"/>
      <c r="C34" s="79" t="s">
        <v>586</v>
      </c>
      <c r="D34" s="66" t="s">
        <v>585</v>
      </c>
      <c r="E34" s="63" t="s">
        <v>587</v>
      </c>
      <c r="F34" s="80">
        <v>348685.58</v>
      </c>
      <c r="G34" s="81">
        <v>62652.3</v>
      </c>
      <c r="H34" s="82">
        <f>SUM(F34:G34)</f>
        <v>411337.88</v>
      </c>
      <c r="I34" s="73">
        <v>45471</v>
      </c>
      <c r="J34" s="83">
        <v>45524</v>
      </c>
      <c r="K34" s="84"/>
      <c r="L34" s="75"/>
    </row>
    <row r="35" spans="1:12" ht="21">
      <c r="A35" s="65"/>
      <c r="B35" s="66">
        <v>144</v>
      </c>
      <c r="C35" s="79" t="s">
        <v>42</v>
      </c>
      <c r="D35" s="66" t="s">
        <v>27</v>
      </c>
      <c r="E35" s="63" t="s">
        <v>28</v>
      </c>
      <c r="F35" s="80">
        <v>2900</v>
      </c>
      <c r="G35" s="81"/>
      <c r="H35" s="82">
        <f>F35+G35</f>
        <v>2900</v>
      </c>
      <c r="I35" s="73">
        <v>43553</v>
      </c>
      <c r="J35" s="83">
        <v>43557</v>
      </c>
      <c r="K35" s="84" t="s">
        <v>42</v>
      </c>
      <c r="L35" s="75" t="s">
        <v>580</v>
      </c>
    </row>
    <row r="36" spans="1:12" ht="21">
      <c r="A36" s="65"/>
      <c r="B36" s="66">
        <v>144</v>
      </c>
      <c r="C36" s="79" t="s">
        <v>42</v>
      </c>
      <c r="D36" s="66" t="s">
        <v>27</v>
      </c>
      <c r="E36" s="63" t="s">
        <v>28</v>
      </c>
      <c r="F36" s="80">
        <v>1250</v>
      </c>
      <c r="G36" s="81"/>
      <c r="H36" s="82">
        <f>F36+G36</f>
        <v>1250</v>
      </c>
      <c r="I36" s="73">
        <v>43558</v>
      </c>
      <c r="J36" s="83">
        <v>43563</v>
      </c>
      <c r="K36" s="84" t="s">
        <v>42</v>
      </c>
      <c r="L36" s="75" t="s">
        <v>580</v>
      </c>
    </row>
    <row r="37" spans="1:12" ht="21">
      <c r="A37" s="65"/>
      <c r="B37" s="66">
        <v>144</v>
      </c>
      <c r="C37" s="79" t="s">
        <v>42</v>
      </c>
      <c r="D37" s="66" t="s">
        <v>27</v>
      </c>
      <c r="E37" s="63" t="s">
        <v>28</v>
      </c>
      <c r="F37" s="80">
        <v>1800</v>
      </c>
      <c r="G37" s="81"/>
      <c r="H37" s="82">
        <f>F37+G37</f>
        <v>1800</v>
      </c>
      <c r="I37" s="73">
        <v>43616</v>
      </c>
      <c r="J37" s="83">
        <v>43622</v>
      </c>
      <c r="K37" s="84" t="s">
        <v>42</v>
      </c>
      <c r="L37" s="75" t="s">
        <v>580</v>
      </c>
    </row>
    <row r="38" spans="1:12" ht="21">
      <c r="A38" s="65"/>
      <c r="B38" s="66">
        <v>144</v>
      </c>
      <c r="C38" s="79" t="s">
        <v>42</v>
      </c>
      <c r="D38" s="66" t="s">
        <v>27</v>
      </c>
      <c r="E38" s="63" t="s">
        <v>28</v>
      </c>
      <c r="F38" s="80">
        <v>3850</v>
      </c>
      <c r="G38" s="81"/>
      <c r="H38" s="82">
        <f>F38+G38</f>
        <v>3850</v>
      </c>
      <c r="I38" s="73">
        <v>43748</v>
      </c>
      <c r="J38" s="83">
        <v>43749</v>
      </c>
      <c r="K38" s="84" t="s">
        <v>42</v>
      </c>
      <c r="L38" s="75" t="s">
        <v>580</v>
      </c>
    </row>
    <row r="39" spans="1:12" ht="21">
      <c r="A39" s="65"/>
      <c r="B39" s="66">
        <v>144</v>
      </c>
      <c r="C39" s="79" t="s">
        <v>42</v>
      </c>
      <c r="D39" s="66" t="s">
        <v>27</v>
      </c>
      <c r="E39" s="63" t="s">
        <v>28</v>
      </c>
      <c r="F39" s="80">
        <v>2500</v>
      </c>
      <c r="G39" s="81"/>
      <c r="H39" s="82">
        <f>F39+G39</f>
        <v>2500</v>
      </c>
      <c r="I39" s="73">
        <v>43864</v>
      </c>
      <c r="J39" s="83">
        <v>43530</v>
      </c>
      <c r="K39" s="84" t="s">
        <v>42</v>
      </c>
      <c r="L39" s="75" t="s">
        <v>580</v>
      </c>
    </row>
    <row r="40" spans="1:12" ht="21">
      <c r="A40" s="65"/>
      <c r="B40" s="66"/>
      <c r="C40" s="79" t="s">
        <v>589</v>
      </c>
      <c r="D40" s="66" t="s">
        <v>588</v>
      </c>
      <c r="E40" s="85" t="s">
        <v>590</v>
      </c>
      <c r="F40" s="80">
        <v>456054</v>
      </c>
      <c r="G40" s="81">
        <v>82089.72</v>
      </c>
      <c r="H40" s="82">
        <f>SUM(F40:G40)</f>
        <v>538143.72</v>
      </c>
      <c r="I40" s="73">
        <v>45462</v>
      </c>
      <c r="J40" s="83">
        <v>45524</v>
      </c>
      <c r="K40" s="84"/>
      <c r="L40" s="75"/>
    </row>
    <row r="41" spans="1:12" ht="21">
      <c r="A41" s="65"/>
      <c r="B41" s="66"/>
      <c r="C41" s="79" t="s">
        <v>591</v>
      </c>
      <c r="D41" s="66" t="s">
        <v>344</v>
      </c>
      <c r="E41" s="85" t="s">
        <v>200</v>
      </c>
      <c r="F41" s="80">
        <v>281600</v>
      </c>
      <c r="G41" s="81">
        <v>0</v>
      </c>
      <c r="H41" s="82">
        <f>SUM(F41:G41)</f>
        <v>281600</v>
      </c>
      <c r="I41" s="73">
        <v>45525</v>
      </c>
      <c r="J41" s="83">
        <v>45530</v>
      </c>
      <c r="K41" s="84"/>
      <c r="L41" s="75"/>
    </row>
    <row r="42" spans="1:12" ht="21">
      <c r="A42" s="65"/>
      <c r="B42" s="66"/>
      <c r="C42" s="79" t="s">
        <v>413</v>
      </c>
      <c r="D42" s="66" t="s">
        <v>412</v>
      </c>
      <c r="E42" s="85" t="s">
        <v>414</v>
      </c>
      <c r="F42" s="80">
        <v>5250</v>
      </c>
      <c r="G42" s="81">
        <v>945</v>
      </c>
      <c r="H42" s="82">
        <f>SUM(F42:G42)</f>
        <v>6195</v>
      </c>
      <c r="I42" s="73">
        <v>45364</v>
      </c>
      <c r="J42" s="83">
        <v>45421</v>
      </c>
      <c r="K42" s="84"/>
      <c r="L42" s="75"/>
    </row>
    <row r="43" spans="1:12" ht="21">
      <c r="A43" s="65"/>
      <c r="B43" s="66"/>
      <c r="C43" s="79" t="s">
        <v>519</v>
      </c>
      <c r="D43" s="66" t="s">
        <v>194</v>
      </c>
      <c r="E43" s="85" t="s">
        <v>200</v>
      </c>
      <c r="F43" s="80">
        <v>129725</v>
      </c>
      <c r="G43" s="81">
        <v>0</v>
      </c>
      <c r="H43" s="82">
        <v>129725</v>
      </c>
      <c r="I43" s="73">
        <v>45470</v>
      </c>
      <c r="J43" s="83">
        <v>45474</v>
      </c>
      <c r="K43" s="84"/>
      <c r="L43" s="75"/>
    </row>
    <row r="44" spans="1:12" ht="21">
      <c r="A44" s="65"/>
      <c r="B44" s="66"/>
      <c r="C44" s="79" t="s">
        <v>592</v>
      </c>
      <c r="D44" s="66" t="s">
        <v>194</v>
      </c>
      <c r="E44" s="85" t="s">
        <v>200</v>
      </c>
      <c r="F44" s="80">
        <v>232525</v>
      </c>
      <c r="G44" s="81">
        <v>0</v>
      </c>
      <c r="H44" s="82">
        <f>+F44</f>
        <v>232525</v>
      </c>
      <c r="I44" s="73">
        <v>45498</v>
      </c>
      <c r="J44" s="83">
        <v>45505</v>
      </c>
      <c r="K44" s="84"/>
      <c r="L44" s="75"/>
    </row>
    <row r="45" spans="1:12" ht="21">
      <c r="A45" s="65"/>
      <c r="B45" s="66"/>
      <c r="C45" s="79" t="s">
        <v>593</v>
      </c>
      <c r="D45" s="66" t="s">
        <v>194</v>
      </c>
      <c r="E45" s="85" t="s">
        <v>200</v>
      </c>
      <c r="F45" s="80">
        <v>5700</v>
      </c>
      <c r="G45" s="81">
        <v>0</v>
      </c>
      <c r="H45" s="82">
        <f>SUM(F45:G45)</f>
        <v>5700</v>
      </c>
      <c r="I45" s="73">
        <v>45496</v>
      </c>
      <c r="J45" s="83">
        <v>45505</v>
      </c>
      <c r="K45" s="84"/>
      <c r="L45" s="75"/>
    </row>
    <row r="46" spans="1:12" ht="21">
      <c r="A46" s="65"/>
      <c r="B46" s="66"/>
      <c r="C46" s="79" t="s">
        <v>594</v>
      </c>
      <c r="D46" s="66" t="s">
        <v>194</v>
      </c>
      <c r="E46" s="85" t="s">
        <v>200</v>
      </c>
      <c r="F46" s="80">
        <v>430890.52</v>
      </c>
      <c r="G46" s="81">
        <v>1083.33</v>
      </c>
      <c r="H46" s="82">
        <f>SUM(F46:G46)</f>
        <v>431973.85000000003</v>
      </c>
      <c r="I46" s="73">
        <v>45517</v>
      </c>
      <c r="J46" s="83">
        <v>45519</v>
      </c>
      <c r="K46" s="84"/>
      <c r="L46" s="75"/>
    </row>
    <row r="47" spans="1:12" ht="21">
      <c r="A47" s="65"/>
      <c r="B47" s="66"/>
      <c r="C47" s="79" t="s">
        <v>429</v>
      </c>
      <c r="D47" s="66" t="s">
        <v>350</v>
      </c>
      <c r="E47" s="85" t="s">
        <v>520</v>
      </c>
      <c r="F47" s="80">
        <v>410036.5</v>
      </c>
      <c r="G47" s="81">
        <v>73806.600000000006</v>
      </c>
      <c r="H47" s="82">
        <f>SUM(F47:G47)</f>
        <v>483843.1</v>
      </c>
      <c r="I47" s="73">
        <v>45509</v>
      </c>
      <c r="J47" s="83">
        <v>45516</v>
      </c>
      <c r="K47" s="84"/>
      <c r="L47" s="75"/>
    </row>
    <row r="48" spans="1:12" ht="21">
      <c r="A48" s="65"/>
      <c r="B48" s="66"/>
      <c r="C48" s="79" t="s">
        <v>551</v>
      </c>
      <c r="D48" s="66" t="s">
        <v>550</v>
      </c>
      <c r="E48" s="85" t="s">
        <v>552</v>
      </c>
      <c r="F48" s="80">
        <v>135000</v>
      </c>
      <c r="G48" s="81">
        <v>24300</v>
      </c>
      <c r="H48" s="82">
        <f>SUM(F48:G48)</f>
        <v>159300</v>
      </c>
      <c r="I48" s="73">
        <v>45476</v>
      </c>
      <c r="J48" s="83">
        <v>45484</v>
      </c>
      <c r="K48" s="84"/>
      <c r="L48" s="75"/>
    </row>
    <row r="49" spans="1:187" ht="21">
      <c r="A49" s="65"/>
      <c r="B49" s="66"/>
      <c r="C49" s="68" t="s">
        <v>352</v>
      </c>
      <c r="D49" s="66" t="s">
        <v>105</v>
      </c>
      <c r="E49" s="87" t="s">
        <v>289</v>
      </c>
      <c r="F49" s="80">
        <f>10386-690.5</f>
        <v>9695.5</v>
      </c>
      <c r="G49" s="81">
        <v>1745.19</v>
      </c>
      <c r="H49" s="82">
        <f>SUM(F49:G49)</f>
        <v>11440.69</v>
      </c>
      <c r="I49" s="73">
        <v>45400</v>
      </c>
      <c r="J49" s="83">
        <v>45406</v>
      </c>
      <c r="K49" s="84"/>
      <c r="L49" s="75"/>
    </row>
    <row r="50" spans="1:187" ht="21">
      <c r="A50" s="65"/>
      <c r="B50" s="66"/>
      <c r="C50" s="68" t="s">
        <v>557</v>
      </c>
      <c r="D50" s="66" t="s">
        <v>204</v>
      </c>
      <c r="E50" s="87" t="s">
        <v>428</v>
      </c>
      <c r="F50" s="80">
        <v>12711.86</v>
      </c>
      <c r="G50" s="81">
        <v>2288.13</v>
      </c>
      <c r="H50" s="82">
        <f t="shared" ref="H50:H57" si="3">SUM(F50:G50)</f>
        <v>14999.990000000002</v>
      </c>
      <c r="I50" s="73">
        <v>45478</v>
      </c>
      <c r="J50" s="83">
        <v>45481</v>
      </c>
      <c r="K50" s="84"/>
      <c r="L50" s="75"/>
    </row>
    <row r="51" spans="1:187" ht="21">
      <c r="A51" s="65"/>
      <c r="B51" s="66"/>
      <c r="C51" s="68" t="s">
        <v>558</v>
      </c>
      <c r="D51" s="66" t="s">
        <v>204</v>
      </c>
      <c r="E51" s="87" t="s">
        <v>522</v>
      </c>
      <c r="F51" s="80">
        <v>15889.83</v>
      </c>
      <c r="G51" s="81">
        <v>2860.17</v>
      </c>
      <c r="H51" s="82">
        <f t="shared" si="3"/>
        <v>18750</v>
      </c>
      <c r="I51" s="73">
        <v>45478</v>
      </c>
      <c r="J51" s="83">
        <v>45481</v>
      </c>
      <c r="K51" s="84"/>
      <c r="L51" s="75"/>
    </row>
    <row r="52" spans="1:187" ht="21">
      <c r="A52" s="65"/>
      <c r="B52" s="66"/>
      <c r="C52" s="68" t="s">
        <v>559</v>
      </c>
      <c r="D52" s="66" t="s">
        <v>204</v>
      </c>
      <c r="E52" s="87" t="s">
        <v>426</v>
      </c>
      <c r="F52" s="80">
        <v>7944.92</v>
      </c>
      <c r="G52" s="81">
        <v>1430.08</v>
      </c>
      <c r="H52" s="82">
        <f t="shared" si="3"/>
        <v>9375</v>
      </c>
      <c r="I52" s="73">
        <v>45488</v>
      </c>
      <c r="J52" s="83">
        <v>45496</v>
      </c>
      <c r="K52" s="84"/>
      <c r="L52" s="75"/>
    </row>
    <row r="53" spans="1:187" ht="21">
      <c r="A53" s="65"/>
      <c r="B53" s="66"/>
      <c r="C53" s="68" t="s">
        <v>560</v>
      </c>
      <c r="D53" s="66" t="s">
        <v>204</v>
      </c>
      <c r="E53" s="87" t="s">
        <v>522</v>
      </c>
      <c r="F53" s="80">
        <v>18432.2</v>
      </c>
      <c r="G53" s="81">
        <v>3317.8</v>
      </c>
      <c r="H53" s="82">
        <f t="shared" si="3"/>
        <v>21750</v>
      </c>
      <c r="I53" s="73">
        <v>45488</v>
      </c>
      <c r="J53" s="83">
        <v>45496</v>
      </c>
      <c r="K53" s="84"/>
      <c r="L53" s="75"/>
    </row>
    <row r="54" spans="1:187" ht="21">
      <c r="A54" s="65"/>
      <c r="B54" s="66"/>
      <c r="C54" s="68" t="s">
        <v>595</v>
      </c>
      <c r="D54" s="66" t="s">
        <v>204</v>
      </c>
      <c r="E54" s="87" t="s">
        <v>596</v>
      </c>
      <c r="F54" s="80">
        <v>37055.919999999998</v>
      </c>
      <c r="G54" s="81">
        <v>6669.0919999999996</v>
      </c>
      <c r="H54" s="82">
        <f t="shared" si="3"/>
        <v>43725.011999999995</v>
      </c>
      <c r="I54" s="73">
        <v>45502</v>
      </c>
      <c r="J54" s="83">
        <v>45505</v>
      </c>
      <c r="K54" s="84"/>
      <c r="L54" s="75"/>
    </row>
    <row r="55" spans="1:187" ht="21">
      <c r="A55" s="65"/>
      <c r="B55" s="66"/>
      <c r="C55" s="68" t="s">
        <v>597</v>
      </c>
      <c r="D55" s="66" t="s">
        <v>204</v>
      </c>
      <c r="E55" s="87" t="s">
        <v>355</v>
      </c>
      <c r="F55" s="80">
        <v>36377.120000000003</v>
      </c>
      <c r="G55" s="81">
        <v>6547.88</v>
      </c>
      <c r="H55" s="82">
        <f t="shared" si="3"/>
        <v>42925</v>
      </c>
      <c r="I55" s="73">
        <v>45502</v>
      </c>
      <c r="J55" s="83">
        <v>45505</v>
      </c>
      <c r="K55" s="84"/>
      <c r="L55" s="75"/>
    </row>
    <row r="56" spans="1:187" ht="21">
      <c r="A56" s="65"/>
      <c r="B56" s="66"/>
      <c r="C56" s="68" t="s">
        <v>598</v>
      </c>
      <c r="D56" s="66" t="s">
        <v>204</v>
      </c>
      <c r="E56" s="87" t="s">
        <v>424</v>
      </c>
      <c r="F56" s="80">
        <v>6355.93</v>
      </c>
      <c r="G56" s="81">
        <v>1144.07</v>
      </c>
      <c r="H56" s="82">
        <f t="shared" si="3"/>
        <v>7500</v>
      </c>
      <c r="I56" s="73">
        <v>45502</v>
      </c>
      <c r="J56" s="83">
        <v>45505</v>
      </c>
      <c r="K56" s="84"/>
      <c r="L56" s="75"/>
    </row>
    <row r="57" spans="1:187" ht="21">
      <c r="A57" s="65"/>
      <c r="B57" s="66"/>
      <c r="C57" s="68" t="s">
        <v>599</v>
      </c>
      <c r="D57" s="66" t="s">
        <v>204</v>
      </c>
      <c r="E57" s="87" t="s">
        <v>600</v>
      </c>
      <c r="F57" s="80">
        <v>5529.66</v>
      </c>
      <c r="G57" s="81">
        <v>995.34</v>
      </c>
      <c r="H57" s="82">
        <f t="shared" si="3"/>
        <v>6525</v>
      </c>
      <c r="I57" s="73">
        <v>45502</v>
      </c>
      <c r="J57" s="83">
        <v>45505</v>
      </c>
      <c r="K57" s="84"/>
      <c r="L57" s="75"/>
    </row>
    <row r="58" spans="1:187" ht="21">
      <c r="A58" s="65"/>
      <c r="B58" s="66"/>
      <c r="C58" s="68" t="s">
        <v>234</v>
      </c>
      <c r="D58" s="66" t="s">
        <v>204</v>
      </c>
      <c r="E58" s="87" t="s">
        <v>600</v>
      </c>
      <c r="F58" s="80">
        <v>5529.66</v>
      </c>
      <c r="G58" s="81">
        <v>995.34</v>
      </c>
      <c r="H58" s="82">
        <f>+F58+G58</f>
        <v>6525</v>
      </c>
      <c r="I58" s="73">
        <v>45502</v>
      </c>
      <c r="J58" s="83">
        <v>45505</v>
      </c>
      <c r="K58" s="84"/>
      <c r="L58" s="75"/>
    </row>
    <row r="59" spans="1:187" ht="21">
      <c r="A59" s="65"/>
      <c r="B59" s="66"/>
      <c r="C59" s="68" t="s">
        <v>601</v>
      </c>
      <c r="D59" s="66" t="s">
        <v>204</v>
      </c>
      <c r="E59" s="87" t="s">
        <v>428</v>
      </c>
      <c r="F59" s="80">
        <v>25423.73</v>
      </c>
      <c r="G59" s="81">
        <v>4576.2700000000004</v>
      </c>
      <c r="H59" s="82">
        <f t="shared" ref="H59:H63" si="4">+F59+G59</f>
        <v>30000</v>
      </c>
      <c r="I59" s="73">
        <v>45526</v>
      </c>
      <c r="J59" s="83">
        <v>45533</v>
      </c>
      <c r="K59" s="84"/>
      <c r="L59" s="75"/>
    </row>
    <row r="60" spans="1:187" ht="21">
      <c r="A60" s="65"/>
      <c r="B60" s="66"/>
      <c r="C60" s="68" t="s">
        <v>602</v>
      </c>
      <c r="D60" s="66" t="s">
        <v>204</v>
      </c>
      <c r="E60" s="87" t="s">
        <v>603</v>
      </c>
      <c r="F60" s="80">
        <v>3177.97</v>
      </c>
      <c r="G60" s="81">
        <v>572.03</v>
      </c>
      <c r="H60" s="82">
        <f t="shared" si="4"/>
        <v>3750</v>
      </c>
      <c r="I60" s="73">
        <v>45526</v>
      </c>
      <c r="J60" s="83">
        <v>45533</v>
      </c>
      <c r="K60" s="84"/>
      <c r="L60" s="75"/>
    </row>
    <row r="61" spans="1:187" ht="21">
      <c r="A61" s="65"/>
      <c r="B61" s="66"/>
      <c r="C61" s="68" t="s">
        <v>604</v>
      </c>
      <c r="D61" s="66" t="s">
        <v>204</v>
      </c>
      <c r="E61" s="87" t="s">
        <v>600</v>
      </c>
      <c r="F61" s="80">
        <v>4766.95</v>
      </c>
      <c r="G61" s="81">
        <v>858.05</v>
      </c>
      <c r="H61" s="82">
        <f t="shared" si="4"/>
        <v>5625</v>
      </c>
      <c r="I61" s="73">
        <v>45526</v>
      </c>
      <c r="J61" s="83">
        <v>45533</v>
      </c>
      <c r="K61" s="84"/>
      <c r="L61" s="75"/>
    </row>
    <row r="62" spans="1:187" ht="21">
      <c r="A62" s="65"/>
      <c r="B62" s="66"/>
      <c r="C62" s="68" t="s">
        <v>605</v>
      </c>
      <c r="D62" s="66" t="s">
        <v>204</v>
      </c>
      <c r="E62" s="87" t="s">
        <v>295</v>
      </c>
      <c r="F62" s="80">
        <v>9216.1</v>
      </c>
      <c r="G62" s="81">
        <v>1658.9</v>
      </c>
      <c r="H62" s="82">
        <f t="shared" si="4"/>
        <v>10875</v>
      </c>
      <c r="I62" s="73">
        <v>45526</v>
      </c>
      <c r="J62" s="83">
        <v>45533</v>
      </c>
      <c r="K62" s="84"/>
      <c r="L62" s="75"/>
    </row>
    <row r="63" spans="1:187" ht="21">
      <c r="A63" s="65"/>
      <c r="B63" s="66"/>
      <c r="C63" s="68" t="s">
        <v>606</v>
      </c>
      <c r="D63" s="66" t="s">
        <v>204</v>
      </c>
      <c r="E63" s="87" t="s">
        <v>607</v>
      </c>
      <c r="F63" s="80">
        <v>6991.53</v>
      </c>
      <c r="G63" s="81">
        <v>1258.47</v>
      </c>
      <c r="H63" s="82">
        <f t="shared" si="4"/>
        <v>8250</v>
      </c>
      <c r="I63" s="73">
        <v>45526</v>
      </c>
      <c r="J63" s="83">
        <v>45533</v>
      </c>
      <c r="K63" s="84"/>
      <c r="L63" s="75"/>
    </row>
    <row r="64" spans="1:187" s="65" customFormat="1" ht="21">
      <c r="B64" s="66">
        <v>132</v>
      </c>
      <c r="C64" s="68" t="s">
        <v>47</v>
      </c>
      <c r="D64" s="69" t="s">
        <v>45</v>
      </c>
      <c r="E64" s="88" t="s">
        <v>46</v>
      </c>
      <c r="F64" s="70">
        <v>44000</v>
      </c>
      <c r="G64" s="71"/>
      <c r="H64" s="72">
        <f>F64+G64</f>
        <v>44000</v>
      </c>
      <c r="I64" s="73">
        <v>44074</v>
      </c>
      <c r="J64" s="83">
        <v>44154</v>
      </c>
      <c r="K64" s="89">
        <v>202079</v>
      </c>
      <c r="L64" s="90">
        <v>44074</v>
      </c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 s="78"/>
    </row>
    <row r="65" spans="1:187" s="65" customFormat="1" ht="21">
      <c r="B65" s="66"/>
      <c r="C65" s="68" t="s">
        <v>561</v>
      </c>
      <c r="D65" s="69" t="s">
        <v>214</v>
      </c>
      <c r="E65" s="88" t="s">
        <v>562</v>
      </c>
      <c r="F65" s="70">
        <v>257600</v>
      </c>
      <c r="G65" s="71">
        <v>0</v>
      </c>
      <c r="H65" s="72">
        <f>SUM(F65:G65)</f>
        <v>257600</v>
      </c>
      <c r="I65" s="73">
        <v>45485</v>
      </c>
      <c r="J65" s="83">
        <v>45489</v>
      </c>
      <c r="K65" s="89"/>
      <c r="L65" s="90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 s="78"/>
    </row>
    <row r="66" spans="1:187" s="65" customFormat="1" ht="21">
      <c r="B66" s="66"/>
      <c r="C66" s="68" t="s">
        <v>609</v>
      </c>
      <c r="D66" s="69" t="s">
        <v>608</v>
      </c>
      <c r="E66" s="88" t="s">
        <v>610</v>
      </c>
      <c r="F66" s="70">
        <v>466675</v>
      </c>
      <c r="G66" s="71">
        <v>84001.5</v>
      </c>
      <c r="H66" s="72">
        <f>SUM(F66:G66)</f>
        <v>550676.5</v>
      </c>
      <c r="I66" s="73" t="s">
        <v>611</v>
      </c>
      <c r="J66" s="83">
        <v>45519</v>
      </c>
      <c r="K66" s="89"/>
      <c r="L66" s="90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 s="78"/>
    </row>
    <row r="67" spans="1:187" s="65" customFormat="1" ht="40.5" customHeight="1">
      <c r="B67" s="66">
        <v>464</v>
      </c>
      <c r="C67" s="68" t="s">
        <v>90</v>
      </c>
      <c r="D67" s="69" t="s">
        <v>87</v>
      </c>
      <c r="E67" s="91" t="s">
        <v>88</v>
      </c>
      <c r="F67" s="70">
        <v>768000</v>
      </c>
      <c r="G67" s="71">
        <v>138240</v>
      </c>
      <c r="H67" s="72">
        <v>387040</v>
      </c>
      <c r="I67" s="73">
        <v>44978</v>
      </c>
      <c r="J67" s="83">
        <v>44987</v>
      </c>
      <c r="K67" s="89"/>
      <c r="L67" s="90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 s="78"/>
    </row>
    <row r="68" spans="1:187" s="65" customFormat="1" ht="40.5" customHeight="1">
      <c r="B68" s="66"/>
      <c r="C68" s="68" t="s">
        <v>438</v>
      </c>
      <c r="D68" s="69" t="s">
        <v>437</v>
      </c>
      <c r="E68" s="91" t="s">
        <v>439</v>
      </c>
      <c r="F68" s="70">
        <v>149450</v>
      </c>
      <c r="G68" s="71">
        <v>26901</v>
      </c>
      <c r="H68" s="72">
        <f t="shared" ref="H68:H74" si="5">SUM(F68:G68)</f>
        <v>176351</v>
      </c>
      <c r="I68" s="73">
        <v>45406</v>
      </c>
      <c r="J68" s="83">
        <v>45421</v>
      </c>
      <c r="K68" s="89"/>
      <c r="L68" s="90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 s="78"/>
    </row>
    <row r="69" spans="1:187" s="65" customFormat="1" ht="40.5" customHeight="1">
      <c r="B69" s="66"/>
      <c r="C69" s="68" t="s">
        <v>325</v>
      </c>
      <c r="D69" s="69" t="s">
        <v>437</v>
      </c>
      <c r="E69" s="91" t="s">
        <v>440</v>
      </c>
      <c r="F69" s="70">
        <v>75050</v>
      </c>
      <c r="G69" s="71">
        <v>13506</v>
      </c>
      <c r="H69" s="72">
        <f t="shared" si="5"/>
        <v>88556</v>
      </c>
      <c r="I69" s="73">
        <v>45432</v>
      </c>
      <c r="J69" s="83">
        <v>45433</v>
      </c>
      <c r="K69" s="89"/>
      <c r="L69" s="90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 s="78"/>
    </row>
    <row r="70" spans="1:187" s="65" customFormat="1" ht="40.5" customHeight="1">
      <c r="B70" s="66"/>
      <c r="C70" s="68" t="s">
        <v>232</v>
      </c>
      <c r="D70" s="69" t="s">
        <v>437</v>
      </c>
      <c r="E70" s="91" t="s">
        <v>440</v>
      </c>
      <c r="F70" s="70">
        <v>113050</v>
      </c>
      <c r="G70" s="71">
        <v>20349</v>
      </c>
      <c r="H70" s="72">
        <f t="shared" si="5"/>
        <v>133399</v>
      </c>
      <c r="I70" s="73">
        <v>45425</v>
      </c>
      <c r="J70" s="83">
        <v>45448</v>
      </c>
      <c r="K70" s="89"/>
      <c r="L70" s="9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 s="78"/>
    </row>
    <row r="71" spans="1:187" s="65" customFormat="1" ht="40.5" customHeight="1">
      <c r="B71" s="66"/>
      <c r="C71" s="68" t="s">
        <v>441</v>
      </c>
      <c r="D71" s="69" t="s">
        <v>437</v>
      </c>
      <c r="E71" s="91" t="s">
        <v>440</v>
      </c>
      <c r="F71" s="70">
        <v>43700</v>
      </c>
      <c r="G71" s="71">
        <v>7866</v>
      </c>
      <c r="H71" s="72">
        <f t="shared" si="5"/>
        <v>51566</v>
      </c>
      <c r="I71" s="73">
        <v>45436</v>
      </c>
      <c r="J71" s="83">
        <v>45449</v>
      </c>
      <c r="K71" s="89"/>
      <c r="L71" s="90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 s="78"/>
    </row>
    <row r="72" spans="1:187" s="65" customFormat="1" ht="40.5" customHeight="1">
      <c r="B72" s="66"/>
      <c r="C72" s="68" t="s">
        <v>438</v>
      </c>
      <c r="D72" s="69" t="s">
        <v>437</v>
      </c>
      <c r="E72" s="91" t="s">
        <v>439</v>
      </c>
      <c r="F72" s="70">
        <v>1500</v>
      </c>
      <c r="G72" s="71">
        <v>270</v>
      </c>
      <c r="H72" s="72">
        <f t="shared" si="5"/>
        <v>1770</v>
      </c>
      <c r="I72" s="73">
        <v>45406</v>
      </c>
      <c r="J72" s="83">
        <v>45519</v>
      </c>
      <c r="K72" s="89"/>
      <c r="L72" s="90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 s="78"/>
    </row>
    <row r="73" spans="1:187" s="65" customFormat="1" ht="40.5" customHeight="1">
      <c r="B73" s="66"/>
      <c r="C73" s="68" t="s">
        <v>612</v>
      </c>
      <c r="D73" s="69" t="s">
        <v>150</v>
      </c>
      <c r="E73" s="91" t="s">
        <v>613</v>
      </c>
      <c r="F73" s="70">
        <v>62250</v>
      </c>
      <c r="G73" s="71">
        <v>9960</v>
      </c>
      <c r="H73" s="72">
        <f t="shared" si="5"/>
        <v>72210</v>
      </c>
      <c r="I73" s="73">
        <v>45504</v>
      </c>
      <c r="J73" s="83">
        <v>45518</v>
      </c>
      <c r="K73" s="89"/>
      <c r="L73" s="90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 s="78"/>
    </row>
    <row r="74" spans="1:187" s="65" customFormat="1" ht="40.5" customHeight="1">
      <c r="B74" s="66"/>
      <c r="C74" s="68" t="s">
        <v>564</v>
      </c>
      <c r="D74" s="69" t="s">
        <v>563</v>
      </c>
      <c r="E74" s="91" t="s">
        <v>565</v>
      </c>
      <c r="F74" s="70">
        <v>266105.77</v>
      </c>
      <c r="G74" s="71">
        <v>3894.23</v>
      </c>
      <c r="H74" s="72">
        <f t="shared" si="5"/>
        <v>270000</v>
      </c>
      <c r="I74" s="73">
        <v>45495</v>
      </c>
      <c r="J74" s="83">
        <v>45496</v>
      </c>
      <c r="K74" s="89"/>
      <c r="L74" s="90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 s="78"/>
    </row>
    <row r="75" spans="1:187" s="65" customFormat="1" ht="29.25" customHeight="1">
      <c r="B75" s="92">
        <v>84</v>
      </c>
      <c r="C75" s="93" t="s">
        <v>42</v>
      </c>
      <c r="D75" s="94" t="s">
        <v>51</v>
      </c>
      <c r="E75" s="95" t="s">
        <v>52</v>
      </c>
      <c r="F75" s="96">
        <v>3788.14</v>
      </c>
      <c r="G75" s="96"/>
      <c r="H75" s="97">
        <f>F75+G75</f>
        <v>3788.14</v>
      </c>
      <c r="I75" s="98">
        <v>43160</v>
      </c>
      <c r="J75" s="99">
        <v>43497</v>
      </c>
      <c r="K75" s="100" t="s">
        <v>42</v>
      </c>
      <c r="L75" s="75" t="s">
        <v>614</v>
      </c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 s="78"/>
    </row>
    <row r="76" spans="1:187" ht="28.5" customHeight="1">
      <c r="A76" s="65"/>
      <c r="B76" s="92">
        <v>84</v>
      </c>
      <c r="C76" s="93" t="s">
        <v>42</v>
      </c>
      <c r="D76" s="94" t="s">
        <v>51</v>
      </c>
      <c r="E76" s="95" t="s">
        <v>53</v>
      </c>
      <c r="F76" s="96">
        <v>3788.14</v>
      </c>
      <c r="G76" s="96"/>
      <c r="H76" s="97">
        <f t="shared" ref="H76:H84" si="6">F76+G76</f>
        <v>3788.14</v>
      </c>
      <c r="I76" s="98">
        <v>43252</v>
      </c>
      <c r="J76" s="99">
        <v>43497</v>
      </c>
      <c r="K76" s="100" t="s">
        <v>42</v>
      </c>
      <c r="L76" s="75" t="s">
        <v>614</v>
      </c>
    </row>
    <row r="77" spans="1:187" ht="30" customHeight="1">
      <c r="A77" s="65"/>
      <c r="B77" s="92">
        <v>84</v>
      </c>
      <c r="C77" s="93" t="s">
        <v>42</v>
      </c>
      <c r="D77" s="94" t="s">
        <v>51</v>
      </c>
      <c r="E77" s="95" t="s">
        <v>54</v>
      </c>
      <c r="F77" s="96">
        <v>3788.14</v>
      </c>
      <c r="G77" s="96"/>
      <c r="H77" s="97">
        <f t="shared" si="6"/>
        <v>3788.14</v>
      </c>
      <c r="I77" s="98">
        <v>43344</v>
      </c>
      <c r="J77" s="99">
        <v>43497</v>
      </c>
      <c r="K77" s="100" t="s">
        <v>42</v>
      </c>
      <c r="L77" s="75" t="s">
        <v>614</v>
      </c>
    </row>
    <row r="78" spans="1:187" ht="28.5" customHeight="1">
      <c r="A78" s="65"/>
      <c r="B78" s="92">
        <v>84</v>
      </c>
      <c r="C78" s="93" t="s">
        <v>42</v>
      </c>
      <c r="D78" s="94" t="s">
        <v>51</v>
      </c>
      <c r="E78" s="95" t="s">
        <v>55</v>
      </c>
      <c r="F78" s="96">
        <v>3788.14</v>
      </c>
      <c r="G78" s="96"/>
      <c r="H78" s="97">
        <f t="shared" si="6"/>
        <v>3788.14</v>
      </c>
      <c r="I78" s="98">
        <v>43435</v>
      </c>
      <c r="J78" s="99">
        <v>43497</v>
      </c>
      <c r="K78" s="100" t="s">
        <v>42</v>
      </c>
      <c r="L78" s="75" t="s">
        <v>614</v>
      </c>
    </row>
    <row r="79" spans="1:187" ht="27.75" customHeight="1">
      <c r="A79" s="65"/>
      <c r="B79" s="92">
        <v>84</v>
      </c>
      <c r="C79" s="93" t="s">
        <v>42</v>
      </c>
      <c r="D79" s="94" t="s">
        <v>51</v>
      </c>
      <c r="E79" s="95" t="s">
        <v>52</v>
      </c>
      <c r="F79" s="96">
        <v>3788.14</v>
      </c>
      <c r="G79" s="96"/>
      <c r="H79" s="97">
        <f t="shared" si="6"/>
        <v>3788.14</v>
      </c>
      <c r="I79" s="98">
        <v>43525</v>
      </c>
      <c r="J79" s="99">
        <v>43527</v>
      </c>
      <c r="K79" s="100" t="s">
        <v>42</v>
      </c>
      <c r="L79" s="75" t="s">
        <v>614</v>
      </c>
    </row>
    <row r="80" spans="1:187" ht="28.5" customHeight="1">
      <c r="A80" s="65"/>
      <c r="B80" s="92">
        <v>84</v>
      </c>
      <c r="C80" s="93" t="s">
        <v>42</v>
      </c>
      <c r="D80" s="94" t="s">
        <v>51</v>
      </c>
      <c r="E80" s="95" t="s">
        <v>53</v>
      </c>
      <c r="F80" s="96">
        <v>3788.14</v>
      </c>
      <c r="G80" s="96"/>
      <c r="H80" s="97">
        <f t="shared" si="6"/>
        <v>3788.14</v>
      </c>
      <c r="I80" s="98">
        <v>43617</v>
      </c>
      <c r="J80" s="99">
        <v>43622</v>
      </c>
      <c r="K80" s="100" t="s">
        <v>42</v>
      </c>
      <c r="L80" s="75" t="s">
        <v>614</v>
      </c>
    </row>
    <row r="81" spans="1:12" ht="26.25" customHeight="1">
      <c r="A81" s="65"/>
      <c r="B81" s="92">
        <v>84</v>
      </c>
      <c r="C81" s="93" t="s">
        <v>42</v>
      </c>
      <c r="D81" s="94" t="s">
        <v>51</v>
      </c>
      <c r="E81" s="95" t="s">
        <v>57</v>
      </c>
      <c r="F81" s="96">
        <v>4182</v>
      </c>
      <c r="G81" s="96"/>
      <c r="H81" s="97">
        <f t="shared" si="6"/>
        <v>4182</v>
      </c>
      <c r="I81" s="98">
        <v>43709</v>
      </c>
      <c r="J81" s="99">
        <v>43717</v>
      </c>
      <c r="K81" s="100" t="s">
        <v>42</v>
      </c>
      <c r="L81" s="75" t="s">
        <v>614</v>
      </c>
    </row>
    <row r="82" spans="1:12" ht="32.25" customHeight="1">
      <c r="A82" s="65"/>
      <c r="B82" s="92">
        <v>84</v>
      </c>
      <c r="C82" s="93" t="s">
        <v>42</v>
      </c>
      <c r="D82" s="94" t="s">
        <v>51</v>
      </c>
      <c r="E82" s="95" t="s">
        <v>58</v>
      </c>
      <c r="F82" s="96">
        <v>16245.76</v>
      </c>
      <c r="G82" s="96">
        <v>2924.24</v>
      </c>
      <c r="H82" s="97">
        <f t="shared" si="6"/>
        <v>19170</v>
      </c>
      <c r="I82" s="98">
        <v>43800</v>
      </c>
      <c r="J82" s="99">
        <v>43802</v>
      </c>
      <c r="K82" s="100" t="s">
        <v>42</v>
      </c>
      <c r="L82" s="75" t="s">
        <v>614</v>
      </c>
    </row>
    <row r="83" spans="1:12" ht="33" customHeight="1">
      <c r="A83" s="65"/>
      <c r="B83" s="92">
        <v>84</v>
      </c>
      <c r="C83" s="93" t="s">
        <v>42</v>
      </c>
      <c r="D83" s="94" t="s">
        <v>51</v>
      </c>
      <c r="E83" s="95" t="s">
        <v>59</v>
      </c>
      <c r="F83" s="96">
        <v>4182</v>
      </c>
      <c r="G83" s="96"/>
      <c r="H83" s="97">
        <f t="shared" si="6"/>
        <v>4182</v>
      </c>
      <c r="I83" s="98">
        <v>43800</v>
      </c>
      <c r="J83" s="99">
        <v>43802</v>
      </c>
      <c r="K83" s="100" t="s">
        <v>42</v>
      </c>
      <c r="L83" s="75" t="s">
        <v>614</v>
      </c>
    </row>
    <row r="84" spans="1:12" ht="32.25" customHeight="1">
      <c r="A84" s="65"/>
      <c r="B84" s="92">
        <v>84</v>
      </c>
      <c r="C84" s="93" t="s">
        <v>42</v>
      </c>
      <c r="D84" s="94" t="s">
        <v>51</v>
      </c>
      <c r="E84" s="95" t="s">
        <v>60</v>
      </c>
      <c r="F84" s="96">
        <v>4182</v>
      </c>
      <c r="G84" s="96"/>
      <c r="H84" s="97">
        <f t="shared" si="6"/>
        <v>4182</v>
      </c>
      <c r="I84" s="98">
        <v>43891</v>
      </c>
      <c r="J84" s="99">
        <v>43896</v>
      </c>
      <c r="K84" s="100" t="s">
        <v>42</v>
      </c>
      <c r="L84" s="75" t="s">
        <v>614</v>
      </c>
    </row>
    <row r="85" spans="1:12" s="108" customFormat="1" ht="21">
      <c r="A85" s="101"/>
      <c r="B85" s="102">
        <v>275</v>
      </c>
      <c r="C85" s="93">
        <v>8</v>
      </c>
      <c r="D85" s="103" t="s">
        <v>61</v>
      </c>
      <c r="E85" s="103" t="s">
        <v>62</v>
      </c>
      <c r="F85" s="104">
        <v>25300</v>
      </c>
      <c r="G85" s="104">
        <v>4534</v>
      </c>
      <c r="H85" s="105">
        <f>F85+G85</f>
        <v>29834</v>
      </c>
      <c r="I85" s="106">
        <v>44049</v>
      </c>
      <c r="J85" s="63"/>
      <c r="K85" s="107"/>
      <c r="L85" s="107"/>
    </row>
    <row r="86" spans="1:12" s="108" customFormat="1" ht="21">
      <c r="A86" s="101"/>
      <c r="B86" s="102">
        <v>275</v>
      </c>
      <c r="C86" s="93">
        <v>9</v>
      </c>
      <c r="D86" s="103" t="s">
        <v>61</v>
      </c>
      <c r="E86" s="103" t="s">
        <v>63</v>
      </c>
      <c r="F86" s="104">
        <v>16300</v>
      </c>
      <c r="G86" s="104">
        <v>2934</v>
      </c>
      <c r="H86" s="105">
        <f>F86+G86</f>
        <v>19234</v>
      </c>
      <c r="I86" s="106">
        <v>44049</v>
      </c>
      <c r="J86" s="109"/>
      <c r="K86" s="107"/>
      <c r="L86" s="107"/>
    </row>
    <row r="87" spans="1:12" s="118" customFormat="1" ht="21">
      <c r="A87" s="110"/>
      <c r="B87" s="111"/>
      <c r="C87" s="76" t="s">
        <v>616</v>
      </c>
      <c r="D87" s="88" t="s">
        <v>615</v>
      </c>
      <c r="E87" s="111" t="s">
        <v>617</v>
      </c>
      <c r="F87" s="112">
        <v>3780</v>
      </c>
      <c r="G87" s="112">
        <v>680.4</v>
      </c>
      <c r="H87" s="113">
        <f>SUM(F87:G87)</f>
        <v>4460.3999999999996</v>
      </c>
      <c r="I87" s="114">
        <v>45484</v>
      </c>
      <c r="J87" s="116">
        <v>45519</v>
      </c>
      <c r="K87" s="117"/>
      <c r="L87" s="117"/>
    </row>
    <row r="88" spans="1:12" s="108" customFormat="1" ht="21">
      <c r="A88" s="101"/>
      <c r="B88" s="63">
        <v>212</v>
      </c>
      <c r="C88" s="93" t="s">
        <v>64</v>
      </c>
      <c r="D88" s="119" t="s">
        <v>65</v>
      </c>
      <c r="E88" s="103" t="s">
        <v>66</v>
      </c>
      <c r="F88" s="104">
        <v>120138.7</v>
      </c>
      <c r="G88" s="104"/>
      <c r="H88" s="105">
        <f>F88+G88</f>
        <v>120138.7</v>
      </c>
      <c r="I88" s="106">
        <v>44131</v>
      </c>
      <c r="J88" s="120">
        <v>44154</v>
      </c>
      <c r="K88" s="121" t="s">
        <v>618</v>
      </c>
      <c r="L88" s="121">
        <v>44119</v>
      </c>
    </row>
    <row r="89" spans="1:12" s="118" customFormat="1" ht="21">
      <c r="A89" s="110"/>
      <c r="B89" s="111"/>
      <c r="C89" s="76" t="s">
        <v>532</v>
      </c>
      <c r="D89" s="88" t="s">
        <v>531</v>
      </c>
      <c r="E89" s="111" t="s">
        <v>533</v>
      </c>
      <c r="F89" s="112">
        <v>22622.04</v>
      </c>
      <c r="G89" s="112">
        <v>4071.96</v>
      </c>
      <c r="H89" s="113">
        <f>SUM(F89:G89)</f>
        <v>26694</v>
      </c>
      <c r="I89" s="86" t="s">
        <v>18</v>
      </c>
      <c r="J89" s="116"/>
      <c r="K89" s="117"/>
      <c r="L89" s="117"/>
    </row>
    <row r="90" spans="1:12" s="118" customFormat="1" ht="21">
      <c r="A90" s="110"/>
      <c r="B90" s="111"/>
      <c r="C90" s="76" t="s">
        <v>567</v>
      </c>
      <c r="D90" s="88" t="s">
        <v>566</v>
      </c>
      <c r="E90" s="111" t="s">
        <v>568</v>
      </c>
      <c r="F90" s="112">
        <v>68664.899999999994</v>
      </c>
      <c r="G90" s="112">
        <v>12359.68</v>
      </c>
      <c r="H90" s="113">
        <f>SUM(F90:G90)</f>
        <v>81024.579999999987</v>
      </c>
      <c r="I90" s="115">
        <v>45491</v>
      </c>
      <c r="J90" s="116">
        <v>45496</v>
      </c>
      <c r="K90" s="117"/>
      <c r="L90" s="117"/>
    </row>
    <row r="91" spans="1:12" s="118" customFormat="1" ht="21">
      <c r="A91" s="110"/>
      <c r="B91" s="111"/>
      <c r="C91" s="76" t="s">
        <v>534</v>
      </c>
      <c r="D91" s="88" t="s">
        <v>456</v>
      </c>
      <c r="E91" s="111" t="s">
        <v>535</v>
      </c>
      <c r="F91" s="112">
        <v>15500</v>
      </c>
      <c r="G91" s="112">
        <v>0</v>
      </c>
      <c r="H91" s="113">
        <f t="shared" ref="H91:H92" si="7">SUM(F91:G91)</f>
        <v>15500</v>
      </c>
      <c r="I91" s="73">
        <v>45435</v>
      </c>
      <c r="J91" s="116">
        <v>45474</v>
      </c>
      <c r="K91" s="117"/>
      <c r="L91" s="117"/>
    </row>
    <row r="92" spans="1:12" s="118" customFormat="1" ht="21">
      <c r="A92" s="110"/>
      <c r="B92" s="111"/>
      <c r="C92" s="76" t="s">
        <v>41</v>
      </c>
      <c r="D92" s="88" t="s">
        <v>456</v>
      </c>
      <c r="E92" s="111" t="s">
        <v>536</v>
      </c>
      <c r="F92" s="112">
        <v>26000</v>
      </c>
      <c r="G92" s="112">
        <v>4680</v>
      </c>
      <c r="H92" s="113">
        <f t="shared" si="7"/>
        <v>30680</v>
      </c>
      <c r="I92" s="73">
        <v>45436</v>
      </c>
      <c r="J92" s="116">
        <v>45474</v>
      </c>
      <c r="K92" s="117"/>
      <c r="L92" s="117"/>
    </row>
    <row r="93" spans="1:12" s="118" customFormat="1" ht="21">
      <c r="A93" s="110"/>
      <c r="B93" s="111"/>
      <c r="C93" s="76" t="s">
        <v>460</v>
      </c>
      <c r="D93" s="88" t="s">
        <v>458</v>
      </c>
      <c r="E93" s="111" t="s">
        <v>377</v>
      </c>
      <c r="F93" s="112">
        <v>26680</v>
      </c>
      <c r="G93" s="112">
        <v>4802.3999999999996</v>
      </c>
      <c r="H93" s="113">
        <f>SUM(F93:G93)</f>
        <v>31482.400000000001</v>
      </c>
      <c r="I93" s="73">
        <v>45394</v>
      </c>
      <c r="J93" s="116">
        <v>45427</v>
      </c>
      <c r="K93" s="117"/>
      <c r="L93" s="117"/>
    </row>
    <row r="94" spans="1:12" s="118" customFormat="1" ht="21">
      <c r="A94" s="110"/>
      <c r="B94" s="111"/>
      <c r="C94" s="76" t="s">
        <v>619</v>
      </c>
      <c r="D94" s="88" t="s">
        <v>458</v>
      </c>
      <c r="E94" s="111" t="s">
        <v>377</v>
      </c>
      <c r="F94" s="112">
        <v>94500</v>
      </c>
      <c r="G94" s="112">
        <v>17010</v>
      </c>
      <c r="H94" s="113">
        <f>SUM(F94:G94)</f>
        <v>111510</v>
      </c>
      <c r="I94" s="73">
        <v>45481</v>
      </c>
      <c r="J94" s="116">
        <v>45519</v>
      </c>
      <c r="K94" s="117"/>
      <c r="L94" s="117"/>
    </row>
    <row r="95" spans="1:12" s="118" customFormat="1" ht="21">
      <c r="A95" s="110"/>
      <c r="B95" s="111"/>
      <c r="C95" s="76" t="s">
        <v>466</v>
      </c>
      <c r="D95" s="88" t="s">
        <v>465</v>
      </c>
      <c r="E95" s="111" t="s">
        <v>467</v>
      </c>
      <c r="F95" s="112">
        <v>164707</v>
      </c>
      <c r="G95" s="112">
        <v>2574</v>
      </c>
      <c r="H95" s="113">
        <f>SUM(F95:G95)</f>
        <v>167281</v>
      </c>
      <c r="I95" s="73">
        <v>45426</v>
      </c>
      <c r="J95" s="116">
        <v>45433</v>
      </c>
      <c r="K95" s="117"/>
      <c r="L95" s="117"/>
    </row>
    <row r="96" spans="1:12" s="118" customFormat="1" ht="21">
      <c r="A96" s="110"/>
      <c r="B96" s="111"/>
      <c r="C96" s="76" t="s">
        <v>621</v>
      </c>
      <c r="D96" s="88" t="s">
        <v>620</v>
      </c>
      <c r="E96" s="111" t="s">
        <v>622</v>
      </c>
      <c r="F96" s="112">
        <f>18465-369.3</f>
        <v>18095.7</v>
      </c>
      <c r="G96" s="112">
        <v>3257.23</v>
      </c>
      <c r="H96" s="113">
        <f>SUM(F96:G96)</f>
        <v>21352.93</v>
      </c>
      <c r="I96" s="73">
        <v>45492</v>
      </c>
      <c r="J96" s="116">
        <v>45518</v>
      </c>
      <c r="K96" s="117"/>
      <c r="L96" s="117"/>
    </row>
    <row r="97" spans="1:15" s="1" customFormat="1" ht="42">
      <c r="A97" s="51"/>
      <c r="B97" s="64">
        <v>388</v>
      </c>
      <c r="C97" s="68" t="s">
        <v>71</v>
      </c>
      <c r="D97" s="54" t="s">
        <v>67</v>
      </c>
      <c r="E97" s="55" t="s">
        <v>68</v>
      </c>
      <c r="F97" s="56">
        <v>2200</v>
      </c>
      <c r="G97" s="56">
        <v>396</v>
      </c>
      <c r="H97" s="57">
        <f>F97+G97</f>
        <v>2596</v>
      </c>
      <c r="I97" s="122">
        <v>44469</v>
      </c>
      <c r="J97" s="83">
        <v>44470</v>
      </c>
      <c r="K97" s="123">
        <v>20210158</v>
      </c>
      <c r="L97" s="61">
        <v>44469</v>
      </c>
    </row>
    <row r="98" spans="1:15" s="1" customFormat="1" ht="42">
      <c r="A98" s="51"/>
      <c r="B98" s="52">
        <v>388</v>
      </c>
      <c r="C98" s="53" t="s">
        <v>72</v>
      </c>
      <c r="D98" s="54" t="s">
        <v>67</v>
      </c>
      <c r="E98" s="55" t="s">
        <v>69</v>
      </c>
      <c r="F98" s="56">
        <v>6500</v>
      </c>
      <c r="G98" s="56">
        <v>1170</v>
      </c>
      <c r="H98" s="57">
        <f>F98+G98</f>
        <v>7670</v>
      </c>
      <c r="I98" s="122">
        <v>44503</v>
      </c>
      <c r="J98" s="124">
        <v>44505</v>
      </c>
      <c r="K98" s="125" t="s">
        <v>623</v>
      </c>
      <c r="L98" s="61">
        <v>44489</v>
      </c>
    </row>
    <row r="99" spans="1:15" s="1" customFormat="1" ht="42">
      <c r="A99" s="126"/>
      <c r="B99" s="127">
        <v>388</v>
      </c>
      <c r="C99" s="53" t="s">
        <v>41</v>
      </c>
      <c r="D99" s="54" t="s">
        <v>67</v>
      </c>
      <c r="E99" s="55" t="s">
        <v>70</v>
      </c>
      <c r="F99" s="56">
        <v>1200</v>
      </c>
      <c r="G99" s="56">
        <v>216</v>
      </c>
      <c r="H99" s="57">
        <f>F99+G99</f>
        <v>1416</v>
      </c>
      <c r="I99" s="122">
        <v>44503</v>
      </c>
      <c r="J99" s="124">
        <v>44522</v>
      </c>
      <c r="K99" s="125">
        <v>20210190</v>
      </c>
      <c r="L99" s="61">
        <v>44503</v>
      </c>
    </row>
    <row r="100" spans="1:15" s="1" customFormat="1" ht="21">
      <c r="A100" s="51"/>
      <c r="B100" s="52"/>
      <c r="C100" s="68" t="s">
        <v>470</v>
      </c>
      <c r="D100" s="128" t="s">
        <v>469</v>
      </c>
      <c r="E100" s="55" t="s">
        <v>471</v>
      </c>
      <c r="F100" s="56">
        <v>42372.88</v>
      </c>
      <c r="G100" s="56">
        <v>7627.12</v>
      </c>
      <c r="H100" s="57">
        <f t="shared" ref="H100:H109" si="8">SUM(F100:G100)</f>
        <v>50000</v>
      </c>
      <c r="I100" s="122">
        <v>45421</v>
      </c>
      <c r="J100" s="83">
        <v>45427</v>
      </c>
      <c r="K100" s="123"/>
      <c r="L100" s="61"/>
    </row>
    <row r="101" spans="1:15" s="1" customFormat="1" ht="21">
      <c r="A101" s="51"/>
      <c r="B101" s="52"/>
      <c r="C101" s="68" t="s">
        <v>624</v>
      </c>
      <c r="D101" s="128" t="s">
        <v>228</v>
      </c>
      <c r="E101" s="55" t="s">
        <v>282</v>
      </c>
      <c r="F101" s="56">
        <v>160065</v>
      </c>
      <c r="G101" s="56">
        <v>14920.2</v>
      </c>
      <c r="H101" s="57">
        <f t="shared" si="8"/>
        <v>174985.2</v>
      </c>
      <c r="I101" s="122">
        <v>45483</v>
      </c>
      <c r="J101" s="83">
        <v>45523</v>
      </c>
      <c r="K101" s="123"/>
      <c r="L101" s="61"/>
    </row>
    <row r="102" spans="1:15" s="1" customFormat="1" ht="21">
      <c r="A102" s="51"/>
      <c r="B102" s="52"/>
      <c r="C102" s="68" t="s">
        <v>367</v>
      </c>
      <c r="D102" s="128" t="s">
        <v>472</v>
      </c>
      <c r="E102" s="55" t="s">
        <v>473</v>
      </c>
      <c r="F102" s="56">
        <v>196523.38</v>
      </c>
      <c r="G102" s="56">
        <v>35374.21</v>
      </c>
      <c r="H102" s="57">
        <f t="shared" si="8"/>
        <v>231897.59</v>
      </c>
      <c r="I102" s="122">
        <v>45420</v>
      </c>
      <c r="J102" s="83">
        <v>45427</v>
      </c>
      <c r="K102" s="123"/>
      <c r="L102" s="61"/>
    </row>
    <row r="103" spans="1:15" s="1" customFormat="1" ht="42">
      <c r="A103" s="51"/>
      <c r="B103" s="52"/>
      <c r="C103" s="68" t="s">
        <v>474</v>
      </c>
      <c r="D103" s="128" t="s">
        <v>472</v>
      </c>
      <c r="E103" s="55" t="s">
        <v>475</v>
      </c>
      <c r="F103" s="56">
        <v>55011.62</v>
      </c>
      <c r="G103" s="56">
        <v>8012.09</v>
      </c>
      <c r="H103" s="57">
        <f t="shared" si="8"/>
        <v>63023.710000000006</v>
      </c>
      <c r="I103" s="122">
        <v>45412</v>
      </c>
      <c r="J103" s="83">
        <v>45427</v>
      </c>
      <c r="K103" s="123"/>
      <c r="L103" s="61"/>
    </row>
    <row r="104" spans="1:15" s="1" customFormat="1" ht="42">
      <c r="A104" s="51"/>
      <c r="B104" s="52"/>
      <c r="C104" s="68" t="s">
        <v>476</v>
      </c>
      <c r="D104" s="128" t="s">
        <v>472</v>
      </c>
      <c r="E104" s="55" t="s">
        <v>475</v>
      </c>
      <c r="F104" s="56">
        <v>105697</v>
      </c>
      <c r="G104" s="56">
        <v>13355.46</v>
      </c>
      <c r="H104" s="57">
        <f t="shared" si="8"/>
        <v>119052.45999999999</v>
      </c>
      <c r="I104" s="122">
        <v>45426</v>
      </c>
      <c r="J104" s="83">
        <v>45433</v>
      </c>
      <c r="K104" s="123"/>
      <c r="L104" s="61"/>
    </row>
    <row r="105" spans="1:15" s="1" customFormat="1" ht="21">
      <c r="A105" s="51"/>
      <c r="B105" s="52"/>
      <c r="C105" s="68" t="s">
        <v>320</v>
      </c>
      <c r="D105" s="128" t="s">
        <v>319</v>
      </c>
      <c r="E105" s="55" t="s">
        <v>321</v>
      </c>
      <c r="F105" s="56">
        <v>53368.639999999999</v>
      </c>
      <c r="G105" s="56">
        <v>9606.36</v>
      </c>
      <c r="H105" s="57">
        <f t="shared" si="8"/>
        <v>62975</v>
      </c>
      <c r="I105" s="122">
        <v>45373</v>
      </c>
      <c r="J105" s="83">
        <v>45376</v>
      </c>
      <c r="K105" s="123"/>
      <c r="L105" s="61"/>
    </row>
    <row r="106" spans="1:15" s="1" customFormat="1" ht="21">
      <c r="A106" s="51"/>
      <c r="B106" s="52"/>
      <c r="C106" s="68" t="s">
        <v>379</v>
      </c>
      <c r="D106" s="128" t="s">
        <v>319</v>
      </c>
      <c r="E106" s="55" t="s">
        <v>321</v>
      </c>
      <c r="F106" s="56">
        <f>212750-32453.39</f>
        <v>180296.61</v>
      </c>
      <c r="G106" s="56">
        <v>32453.39</v>
      </c>
      <c r="H106" s="57">
        <f t="shared" si="8"/>
        <v>212750</v>
      </c>
      <c r="I106" s="122">
        <v>45405</v>
      </c>
      <c r="J106" s="83">
        <v>45407</v>
      </c>
      <c r="K106" s="123"/>
      <c r="L106" s="61"/>
    </row>
    <row r="107" spans="1:15" s="1" customFormat="1" ht="21">
      <c r="A107" s="51"/>
      <c r="B107" s="52"/>
      <c r="C107" s="68" t="s">
        <v>537</v>
      </c>
      <c r="D107" s="128" t="s">
        <v>319</v>
      </c>
      <c r="E107" s="55" t="s">
        <v>321</v>
      </c>
      <c r="F107" s="56">
        <v>168423.73</v>
      </c>
      <c r="G107" s="56">
        <v>30316.27</v>
      </c>
      <c r="H107" s="57">
        <f t="shared" si="8"/>
        <v>198740</v>
      </c>
      <c r="I107" s="122">
        <v>45455</v>
      </c>
      <c r="J107" s="83">
        <v>45460</v>
      </c>
      <c r="K107" s="123"/>
      <c r="L107" s="61"/>
    </row>
    <row r="108" spans="1:15" s="1" customFormat="1" ht="21">
      <c r="A108" s="51"/>
      <c r="B108" s="52"/>
      <c r="C108" s="68" t="s">
        <v>569</v>
      </c>
      <c r="D108" s="128" t="s">
        <v>319</v>
      </c>
      <c r="E108" s="55" t="s">
        <v>321</v>
      </c>
      <c r="F108" s="56">
        <v>33135.589999999997</v>
      </c>
      <c r="G108" s="56">
        <v>5964.41</v>
      </c>
      <c r="H108" s="57">
        <f t="shared" si="8"/>
        <v>39100</v>
      </c>
      <c r="I108" s="122">
        <v>45491</v>
      </c>
      <c r="J108" s="83">
        <v>45496</v>
      </c>
      <c r="K108" s="123"/>
      <c r="L108" s="61"/>
    </row>
    <row r="109" spans="1:15" s="1" customFormat="1" ht="21">
      <c r="A109" s="51"/>
      <c r="B109" s="52"/>
      <c r="C109" s="68" t="s">
        <v>625</v>
      </c>
      <c r="D109" s="128" t="s">
        <v>319</v>
      </c>
      <c r="E109" s="55" t="s">
        <v>321</v>
      </c>
      <c r="F109" s="56">
        <v>56991.53</v>
      </c>
      <c r="G109" s="56">
        <v>10258.469999999999</v>
      </c>
      <c r="H109" s="57">
        <f t="shared" si="8"/>
        <v>67250</v>
      </c>
      <c r="I109" s="122">
        <v>45503</v>
      </c>
      <c r="J109" s="83">
        <v>45505</v>
      </c>
      <c r="K109" s="123"/>
      <c r="L109" s="61"/>
    </row>
    <row r="110" spans="1:15" s="138" customFormat="1" ht="21">
      <c r="A110" s="129"/>
      <c r="B110" s="130">
        <v>168</v>
      </c>
      <c r="C110" s="131" t="s">
        <v>42</v>
      </c>
      <c r="D110" s="130" t="s">
        <v>73</v>
      </c>
      <c r="E110" s="132" t="s">
        <v>74</v>
      </c>
      <c r="F110" s="133">
        <v>84600</v>
      </c>
      <c r="G110" s="133">
        <v>15228</v>
      </c>
      <c r="H110" s="134">
        <f>F110+G110</f>
        <v>99828</v>
      </c>
      <c r="I110" s="135">
        <v>42382</v>
      </c>
      <c r="J110" s="136"/>
      <c r="K110" s="137" t="s">
        <v>42</v>
      </c>
      <c r="L110" s="137" t="s">
        <v>580</v>
      </c>
    </row>
    <row r="111" spans="1:15" s="138" customFormat="1" ht="21">
      <c r="A111" s="129"/>
      <c r="B111" s="130">
        <v>141</v>
      </c>
      <c r="C111" s="131" t="s">
        <v>77</v>
      </c>
      <c r="D111" s="130" t="s">
        <v>75</v>
      </c>
      <c r="E111" s="130" t="s">
        <v>76</v>
      </c>
      <c r="F111" s="133">
        <v>24000</v>
      </c>
      <c r="G111" s="133">
        <v>4320</v>
      </c>
      <c r="H111" s="134">
        <f>G111+F111</f>
        <v>28320</v>
      </c>
      <c r="I111" s="135">
        <v>43985</v>
      </c>
      <c r="J111" s="139">
        <v>44026</v>
      </c>
      <c r="K111" s="140">
        <v>202041</v>
      </c>
      <c r="L111" s="141">
        <v>43971</v>
      </c>
    </row>
    <row r="112" spans="1:15" s="118" customFormat="1" ht="21">
      <c r="A112" s="110"/>
      <c r="B112" s="111"/>
      <c r="C112" s="76" t="s">
        <v>380</v>
      </c>
      <c r="D112" s="111" t="s">
        <v>169</v>
      </c>
      <c r="E112" s="87" t="s">
        <v>381</v>
      </c>
      <c r="F112" s="112">
        <v>9000</v>
      </c>
      <c r="G112" s="112">
        <v>1440</v>
      </c>
      <c r="H112" s="113">
        <f>SUM(F112:G112)</f>
        <v>10440</v>
      </c>
      <c r="I112" s="73">
        <v>45390</v>
      </c>
      <c r="J112" s="116">
        <v>45400</v>
      </c>
      <c r="K112" s="142"/>
      <c r="L112" s="117"/>
      <c r="N112" s="112"/>
      <c r="O112" s="112"/>
    </row>
    <row r="113" spans="1:15" s="118" customFormat="1" ht="21">
      <c r="A113" s="110"/>
      <c r="B113" s="111"/>
      <c r="C113" s="76" t="s">
        <v>481</v>
      </c>
      <c r="D113" s="111" t="s">
        <v>169</v>
      </c>
      <c r="E113" s="87" t="s">
        <v>482</v>
      </c>
      <c r="F113" s="112">
        <v>64178.75</v>
      </c>
      <c r="G113" s="112">
        <v>2102.1799999999998</v>
      </c>
      <c r="H113" s="113">
        <f t="shared" ref="H113:H115" si="9">SUM(F113:G113)</f>
        <v>66280.929999999993</v>
      </c>
      <c r="I113" s="73">
        <v>45419</v>
      </c>
      <c r="J113" s="116">
        <v>45427</v>
      </c>
      <c r="K113" s="142"/>
      <c r="L113" s="117"/>
      <c r="N113" s="112"/>
      <c r="O113" s="112"/>
    </row>
    <row r="114" spans="1:15" s="118" customFormat="1" ht="21">
      <c r="A114" s="110"/>
      <c r="B114" s="111"/>
      <c r="C114" s="76" t="s">
        <v>626</v>
      </c>
      <c r="D114" s="111" t="s">
        <v>169</v>
      </c>
      <c r="E114" s="87" t="s">
        <v>381</v>
      </c>
      <c r="F114" s="112">
        <v>8700</v>
      </c>
      <c r="G114" s="112">
        <v>1392</v>
      </c>
      <c r="H114" s="113">
        <f t="shared" si="9"/>
        <v>10092</v>
      </c>
      <c r="I114" s="73">
        <v>45499</v>
      </c>
      <c r="J114" s="116">
        <v>45518</v>
      </c>
      <c r="K114" s="142"/>
      <c r="L114" s="117"/>
      <c r="N114" s="143"/>
    </row>
    <row r="115" spans="1:15" s="118" customFormat="1" ht="21">
      <c r="A115" s="110"/>
      <c r="B115" s="111"/>
      <c r="C115" s="76" t="s">
        <v>627</v>
      </c>
      <c r="D115" s="111" t="s">
        <v>169</v>
      </c>
      <c r="E115" s="87" t="s">
        <v>628</v>
      </c>
      <c r="F115" s="112">
        <v>41592.120000000003</v>
      </c>
      <c r="G115" s="112">
        <v>0</v>
      </c>
      <c r="H115" s="113">
        <f t="shared" si="9"/>
        <v>41592.120000000003</v>
      </c>
      <c r="I115" s="73">
        <v>45530</v>
      </c>
      <c r="J115" s="116">
        <v>45533</v>
      </c>
      <c r="K115" s="142"/>
      <c r="L115" s="117"/>
      <c r="N115" s="144"/>
    </row>
    <row r="116" spans="1:15" s="118" customFormat="1" ht="21">
      <c r="A116" s="110"/>
      <c r="B116" s="111"/>
      <c r="C116" s="76" t="s">
        <v>488</v>
      </c>
      <c r="D116" s="111" t="s">
        <v>487</v>
      </c>
      <c r="E116" s="87" t="s">
        <v>282</v>
      </c>
      <c r="F116" s="112">
        <v>88953.1</v>
      </c>
      <c r="G116" s="112">
        <v>874.34</v>
      </c>
      <c r="H116" s="113">
        <f>SUM(F116:G116)</f>
        <v>89827.44</v>
      </c>
      <c r="I116" s="73">
        <v>45388</v>
      </c>
      <c r="J116" s="116">
        <v>45427</v>
      </c>
      <c r="K116" s="142"/>
      <c r="L116" s="117"/>
    </row>
    <row r="117" spans="1:15" s="118" customFormat="1" ht="21">
      <c r="A117" s="110"/>
      <c r="B117" s="111"/>
      <c r="C117" s="76" t="s">
        <v>539</v>
      </c>
      <c r="D117" s="111" t="s">
        <v>538</v>
      </c>
      <c r="E117" s="87" t="s">
        <v>540</v>
      </c>
      <c r="F117" s="112">
        <v>6754.3</v>
      </c>
      <c r="G117" s="112">
        <v>865.67</v>
      </c>
      <c r="H117" s="113">
        <f>SUM(F117:G117)</f>
        <v>7619.97</v>
      </c>
      <c r="I117" s="73">
        <v>45400</v>
      </c>
      <c r="J117" s="116">
        <v>45460</v>
      </c>
      <c r="K117" s="142"/>
      <c r="L117" s="117"/>
    </row>
    <row r="118" spans="1:15" s="118" customFormat="1" ht="42">
      <c r="A118" s="110"/>
      <c r="B118" s="111"/>
      <c r="C118" s="76" t="s">
        <v>629</v>
      </c>
      <c r="D118" s="111" t="s">
        <v>248</v>
      </c>
      <c r="E118" s="87" t="s">
        <v>630</v>
      </c>
      <c r="F118" s="112">
        <v>240000</v>
      </c>
      <c r="G118" s="112">
        <v>43200</v>
      </c>
      <c r="H118" s="113">
        <f>SUM(F118:G118)</f>
        <v>283200</v>
      </c>
      <c r="I118" s="73">
        <v>45519</v>
      </c>
      <c r="J118" s="116">
        <v>45525</v>
      </c>
      <c r="K118" s="142"/>
      <c r="L118" s="117"/>
    </row>
    <row r="119" spans="1:15" s="118" customFormat="1" ht="42">
      <c r="A119" s="110"/>
      <c r="B119" s="111"/>
      <c r="C119" s="76" t="s">
        <v>493</v>
      </c>
      <c r="D119" s="111" t="s">
        <v>492</v>
      </c>
      <c r="E119" s="87" t="s">
        <v>494</v>
      </c>
      <c r="F119" s="112">
        <v>60073</v>
      </c>
      <c r="G119" s="112">
        <v>10813.14</v>
      </c>
      <c r="H119" s="113">
        <f>SUM(F119:G119)</f>
        <v>70886.14</v>
      </c>
      <c r="I119" s="73">
        <v>45418</v>
      </c>
      <c r="J119" s="116">
        <v>45421</v>
      </c>
      <c r="K119" s="142"/>
      <c r="L119" s="117"/>
    </row>
    <row r="120" spans="1:15" s="118" customFormat="1" ht="21">
      <c r="A120" s="110"/>
      <c r="B120" s="111"/>
      <c r="C120" s="76" t="s">
        <v>495</v>
      </c>
      <c r="D120" s="111" t="s">
        <v>492</v>
      </c>
      <c r="E120" s="87" t="s">
        <v>496</v>
      </c>
      <c r="F120" s="112">
        <v>41770</v>
      </c>
      <c r="G120" s="112">
        <v>5133.6000000000004</v>
      </c>
      <c r="H120" s="113">
        <f>SUM(F120:G120)</f>
        <v>46903.6</v>
      </c>
      <c r="I120" s="73">
        <v>45418</v>
      </c>
      <c r="J120" s="116">
        <v>45427</v>
      </c>
      <c r="K120" s="142"/>
      <c r="L120" s="117"/>
    </row>
    <row r="121" spans="1:15" s="118" customFormat="1" ht="21">
      <c r="A121" s="110"/>
      <c r="B121" s="111"/>
      <c r="C121" s="76" t="s">
        <v>541</v>
      </c>
      <c r="D121" s="111" t="s">
        <v>240</v>
      </c>
      <c r="E121" s="87" t="s">
        <v>242</v>
      </c>
      <c r="F121" s="112">
        <v>15000</v>
      </c>
      <c r="G121" s="112">
        <v>0</v>
      </c>
      <c r="H121" s="113">
        <f t="shared" ref="H121:H127" si="10">SUM(F121:G121)</f>
        <v>15000</v>
      </c>
      <c r="I121" s="73">
        <v>45460</v>
      </c>
      <c r="J121" s="116">
        <v>45463</v>
      </c>
      <c r="K121" s="142"/>
      <c r="L121" s="117"/>
    </row>
    <row r="122" spans="1:15" s="118" customFormat="1" ht="21">
      <c r="A122" s="110"/>
      <c r="B122" s="111"/>
      <c r="C122" s="76" t="s">
        <v>542</v>
      </c>
      <c r="D122" s="111" t="s">
        <v>240</v>
      </c>
      <c r="E122" s="87" t="s">
        <v>244</v>
      </c>
      <c r="F122" s="112">
        <v>1330</v>
      </c>
      <c r="G122" s="112">
        <v>0</v>
      </c>
      <c r="H122" s="113">
        <f t="shared" si="10"/>
        <v>1330</v>
      </c>
      <c r="I122" s="73">
        <v>45456</v>
      </c>
      <c r="J122" s="116">
        <v>45468</v>
      </c>
      <c r="K122" s="142"/>
      <c r="L122" s="117"/>
    </row>
    <row r="123" spans="1:15" s="118" customFormat="1" ht="21">
      <c r="A123" s="110"/>
      <c r="B123" s="111"/>
      <c r="C123" s="76" t="s">
        <v>543</v>
      </c>
      <c r="D123" s="111" t="s">
        <v>240</v>
      </c>
      <c r="E123" s="87" t="s">
        <v>242</v>
      </c>
      <c r="F123" s="112">
        <v>8655</v>
      </c>
      <c r="G123" s="112">
        <v>0</v>
      </c>
      <c r="H123" s="113">
        <f t="shared" si="10"/>
        <v>8655</v>
      </c>
      <c r="I123" s="73">
        <v>45461</v>
      </c>
      <c r="J123" s="116">
        <v>45468</v>
      </c>
      <c r="K123" s="142"/>
      <c r="L123" s="117"/>
    </row>
    <row r="124" spans="1:15" s="118" customFormat="1" ht="21">
      <c r="A124" s="110"/>
      <c r="B124" s="111"/>
      <c r="C124" s="76" t="s">
        <v>570</v>
      </c>
      <c r="D124" s="111" t="s">
        <v>240</v>
      </c>
      <c r="E124" s="87" t="s">
        <v>242</v>
      </c>
      <c r="F124" s="112">
        <v>15000</v>
      </c>
      <c r="G124" s="112">
        <v>0</v>
      </c>
      <c r="H124" s="113">
        <f t="shared" si="10"/>
        <v>15000</v>
      </c>
      <c r="I124" s="73">
        <v>45476</v>
      </c>
      <c r="J124" s="116">
        <v>45477</v>
      </c>
      <c r="K124" s="142"/>
      <c r="L124" s="117"/>
    </row>
    <row r="125" spans="1:15" s="118" customFormat="1" ht="21">
      <c r="A125" s="110"/>
      <c r="B125" s="111"/>
      <c r="C125" s="76" t="s">
        <v>571</v>
      </c>
      <c r="D125" s="111" t="s">
        <v>240</v>
      </c>
      <c r="E125" s="87" t="s">
        <v>244</v>
      </c>
      <c r="F125" s="112">
        <v>1260</v>
      </c>
      <c r="G125" s="112">
        <v>0</v>
      </c>
      <c r="H125" s="113">
        <f t="shared" si="10"/>
        <v>1260</v>
      </c>
      <c r="I125" s="73">
        <v>45476</v>
      </c>
      <c r="J125" s="116">
        <v>45481</v>
      </c>
      <c r="K125" s="142"/>
      <c r="L125" s="117"/>
    </row>
    <row r="126" spans="1:15" s="118" customFormat="1" ht="21">
      <c r="A126" s="110"/>
      <c r="B126" s="111"/>
      <c r="C126" s="76" t="s">
        <v>572</v>
      </c>
      <c r="D126" s="111" t="s">
        <v>240</v>
      </c>
      <c r="E126" s="87" t="s">
        <v>244</v>
      </c>
      <c r="F126" s="112">
        <v>840</v>
      </c>
      <c r="G126" s="112">
        <v>0</v>
      </c>
      <c r="H126" s="113">
        <f t="shared" si="10"/>
        <v>840</v>
      </c>
      <c r="I126" s="73">
        <v>45489</v>
      </c>
      <c r="J126" s="116">
        <v>45496</v>
      </c>
      <c r="K126" s="142"/>
      <c r="L126" s="117"/>
    </row>
    <row r="127" spans="1:15" s="118" customFormat="1" ht="21">
      <c r="A127" s="110"/>
      <c r="B127" s="111"/>
      <c r="C127" s="76" t="s">
        <v>573</v>
      </c>
      <c r="D127" s="111" t="s">
        <v>240</v>
      </c>
      <c r="E127" s="87" t="s">
        <v>242</v>
      </c>
      <c r="F127" s="112">
        <v>7500</v>
      </c>
      <c r="G127" s="112">
        <v>0</v>
      </c>
      <c r="H127" s="113">
        <f t="shared" si="10"/>
        <v>7500</v>
      </c>
      <c r="I127" s="73">
        <v>45490</v>
      </c>
      <c r="J127" s="116">
        <v>45496</v>
      </c>
      <c r="K127" s="142"/>
      <c r="L127" s="117"/>
    </row>
    <row r="128" spans="1:15" s="118" customFormat="1" ht="21">
      <c r="A128" s="110"/>
      <c r="B128" s="111"/>
      <c r="C128" s="76" t="s">
        <v>631</v>
      </c>
      <c r="D128" s="111" t="s">
        <v>173</v>
      </c>
      <c r="E128" s="87" t="s">
        <v>632</v>
      </c>
      <c r="F128" s="112">
        <v>1043504</v>
      </c>
      <c r="G128" s="112">
        <v>187830.72</v>
      </c>
      <c r="H128" s="113">
        <f>SUM(F128:G128)</f>
        <v>1231334.72</v>
      </c>
      <c r="I128" s="73">
        <v>45485</v>
      </c>
      <c r="J128" s="116">
        <v>45518</v>
      </c>
      <c r="K128" s="142"/>
      <c r="L128" s="117"/>
    </row>
    <row r="129" spans="1:12" s="118" customFormat="1" ht="21">
      <c r="A129" s="110"/>
      <c r="B129" s="111"/>
      <c r="C129" s="76" t="s">
        <v>634</v>
      </c>
      <c r="D129" s="111" t="s">
        <v>633</v>
      </c>
      <c r="E129" s="87" t="s">
        <v>265</v>
      </c>
      <c r="F129" s="112">
        <v>49382.46</v>
      </c>
      <c r="G129" s="112">
        <v>8087.47</v>
      </c>
      <c r="H129" s="113">
        <f>SUM(F129:G129)</f>
        <v>57469.93</v>
      </c>
      <c r="I129" s="73">
        <v>45412</v>
      </c>
      <c r="J129" s="116">
        <v>45534</v>
      </c>
      <c r="K129" s="142"/>
      <c r="L129" s="117"/>
    </row>
    <row r="130" spans="1:12" s="154" customFormat="1" ht="21">
      <c r="A130" s="145"/>
      <c r="B130" s="62">
        <v>329</v>
      </c>
      <c r="C130" s="62" t="s">
        <v>104</v>
      </c>
      <c r="D130" s="146" t="s">
        <v>635</v>
      </c>
      <c r="E130" s="146" t="s">
        <v>78</v>
      </c>
      <c r="F130" s="147">
        <v>887500</v>
      </c>
      <c r="G130" s="148">
        <v>159750</v>
      </c>
      <c r="H130" s="149">
        <f>SUM(F130:G130)</f>
        <v>1047250</v>
      </c>
      <c r="I130" s="150">
        <v>44895</v>
      </c>
      <c r="J130" s="151">
        <v>44908</v>
      </c>
      <c r="K130" s="152"/>
      <c r="L130" s="153"/>
    </row>
    <row r="131" spans="1:12" s="154" customFormat="1" ht="21">
      <c r="A131" s="145"/>
      <c r="B131" s="62"/>
      <c r="C131" s="62" t="s">
        <v>637</v>
      </c>
      <c r="D131" s="146" t="s">
        <v>636</v>
      </c>
      <c r="E131" s="146" t="s">
        <v>638</v>
      </c>
      <c r="F131" s="147">
        <v>793000</v>
      </c>
      <c r="G131" s="148">
        <v>142740</v>
      </c>
      <c r="H131" s="149">
        <f>SUM(F131:G131)</f>
        <v>935740</v>
      </c>
      <c r="I131" s="150">
        <v>45477</v>
      </c>
      <c r="J131" s="151">
        <v>45518</v>
      </c>
      <c r="K131" s="152"/>
      <c r="L131" s="153"/>
    </row>
  </sheetData>
  <pageMargins left="0.7" right="0.7" top="0.75" bottom="0.75" header="0.3" footer="0.3"/>
  <pageSetup scale="25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CXP</vt:lpstr>
      <vt:lpstr>CXP!Área_de_impresión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Servidor3</dc:creator>
  <cp:lastModifiedBy>Leynis Lantigua Hernandez</cp:lastModifiedBy>
  <cp:lastPrinted>2024-05-01T19:17:05Z</cp:lastPrinted>
  <dcterms:created xsi:type="dcterms:W3CDTF">2022-08-02T12:54:28Z</dcterms:created>
  <dcterms:modified xsi:type="dcterms:W3CDTF">2024-09-10T19:57:15Z</dcterms:modified>
</cp:coreProperties>
</file>